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4950"/>
  </bookViews>
  <sheets>
    <sheet name="marker converter" sheetId="1" r:id="rId1"/>
    <sheet name="Sheet2" sheetId="2" r:id="rId2"/>
    <sheet name="Sheet3" sheetId="3" r:id="rId3"/>
    <sheet name="trail converter with comment" sheetId="4" r:id="rId4"/>
    <sheet name="trail converter no comment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G3" i="5" l="1"/>
  <c r="H3" i="5" s="1"/>
  <c r="G4" i="5"/>
  <c r="H4" i="5" s="1"/>
  <c r="G5" i="5"/>
  <c r="H5" i="5" s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2" i="5"/>
  <c r="H2" i="5" s="1"/>
  <c r="C225" i="6"/>
  <c r="G3" i="4"/>
  <c r="G4" i="4"/>
  <c r="H4" i="4" s="1"/>
  <c r="G5" i="4"/>
  <c r="G6" i="4"/>
  <c r="G7" i="4"/>
  <c r="H7" i="4" s="1"/>
  <c r="G8" i="4"/>
  <c r="G9" i="4"/>
  <c r="H9" i="4" s="1"/>
  <c r="G10" i="4"/>
  <c r="G11" i="4"/>
  <c r="G12" i="4"/>
  <c r="H12" i="4" s="1"/>
  <c r="G13" i="4"/>
  <c r="H13" i="4" s="1"/>
  <c r="G14" i="4"/>
  <c r="G15" i="4"/>
  <c r="H15" i="4" s="1"/>
  <c r="G16" i="4"/>
  <c r="H16" i="4" s="1"/>
  <c r="G17" i="4"/>
  <c r="G18" i="4"/>
  <c r="G19" i="4"/>
  <c r="G20" i="4"/>
  <c r="H20" i="4" s="1"/>
  <c r="G21" i="4"/>
  <c r="H21" i="4" s="1"/>
  <c r="G2" i="4"/>
  <c r="H2" i="4" s="1"/>
  <c r="H3" i="4"/>
  <c r="H5" i="4"/>
  <c r="H14" i="4"/>
  <c r="H18" i="4"/>
  <c r="H19" i="4"/>
  <c r="H6" i="4"/>
  <c r="H8" i="4"/>
  <c r="H10" i="4"/>
  <c r="H11" i="4"/>
  <c r="H17" i="4"/>
  <c r="F17" i="1" l="1"/>
  <c r="G17" i="1" s="1"/>
  <c r="F18" i="1"/>
  <c r="G18" i="1" s="1"/>
  <c r="F19" i="1"/>
  <c r="G19" i="1" s="1"/>
  <c r="F20" i="1"/>
  <c r="G20" i="1" s="1"/>
  <c r="F9" i="1"/>
  <c r="G9" i="1" s="1"/>
  <c r="F12" i="1"/>
  <c r="G12" i="1" s="1"/>
  <c r="F13" i="1"/>
  <c r="G13" i="1" s="1"/>
  <c r="F14" i="1"/>
  <c r="G14" i="1" s="1"/>
  <c r="F15" i="1"/>
  <c r="G15" i="1" s="1"/>
  <c r="F16" i="1"/>
  <c r="G16" i="1" s="1"/>
  <c r="F2" i="1" l="1"/>
  <c r="G2" i="1" s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10" i="1"/>
  <c r="G10" i="1" s="1"/>
  <c r="F11" i="1"/>
  <c r="G11" i="1" s="1"/>
  <c r="F1" i="1"/>
  <c r="G1" i="1" s="1"/>
</calcChain>
</file>

<file path=xl/sharedStrings.xml><?xml version="1.0" encoding="utf-8"?>
<sst xmlns="http://schemas.openxmlformats.org/spreadsheetml/2006/main" count="224" uniqueCount="157">
  <si>
    <t>MarkerA.png</t>
  </si>
  <si>
    <t xml:space="preserve"> </t>
  </si>
  <si>
    <t>MarkerB.png</t>
  </si>
  <si>
    <t>MarkerT.png</t>
  </si>
  <si>
    <t>Trail sign</t>
  </si>
  <si>
    <t>MarkerG.png</t>
  </si>
  <si>
    <t>Bench</t>
  </si>
  <si>
    <t>MarkerK.png</t>
  </si>
  <si>
    <t>MarkerV.png</t>
  </si>
  <si>
    <t>MarkerL.png</t>
  </si>
  <si>
    <t>MarkerC.png</t>
  </si>
  <si>
    <t>MarkerD.png</t>
  </si>
  <si>
    <t>MarkerE.png</t>
  </si>
  <si>
    <t>MarkerF.png</t>
  </si>
  <si>
    <t>MarkerH.png</t>
  </si>
  <si>
    <t>MarkerI.png</t>
  </si>
  <si>
    <t>MarkerJ.png</t>
  </si>
  <si>
    <t>MarkerM.png</t>
  </si>
  <si>
    <t>MarkerN.png</t>
  </si>
  <si>
    <t>MarkerO.png</t>
  </si>
  <si>
    <t>MarkerP.png</t>
  </si>
  <si>
    <t>MarkerQ.png</t>
  </si>
  <si>
    <t>MarkerR.png</t>
  </si>
  <si>
    <t>MarkerS.png</t>
  </si>
  <si>
    <t>MarkerU.png</t>
  </si>
  <si>
    <t>MarkerW.png</t>
  </si>
  <si>
    <t>MarkerX.png</t>
  </si>
  <si>
    <t>MarkerY.png</t>
  </si>
  <si>
    <t>Marker1.png</t>
  </si>
  <si>
    <t>Marker2.png</t>
  </si>
  <si>
    <t>powerline.png</t>
  </si>
  <si>
    <t>treedown.png</t>
  </si>
  <si>
    <t>Parking</t>
  </si>
  <si>
    <t>Photo spot</t>
  </si>
  <si>
    <t>Waterfall</t>
  </si>
  <si>
    <t>Other photo spot</t>
  </si>
  <si>
    <t>Overlook</t>
  </si>
  <si>
    <t>Shelter</t>
  </si>
  <si>
    <t>Point of interest</t>
  </si>
  <si>
    <t>Campground</t>
  </si>
  <si>
    <t>Cave</t>
  </si>
  <si>
    <t>Water crossing</t>
  </si>
  <si>
    <t>Trail bridge</t>
  </si>
  <si>
    <t>Comm tower</t>
  </si>
  <si>
    <t>Cemetery</t>
  </si>
  <si>
    <t>Playground</t>
  </si>
  <si>
    <t>Summit</t>
  </si>
  <si>
    <t>Toilet</t>
  </si>
  <si>
    <t>Tunnel</t>
  </si>
  <si>
    <t>Picnic spot</t>
  </si>
  <si>
    <t>Road crossing</t>
  </si>
  <si>
    <t>Old structure</t>
  </si>
  <si>
    <t>Horseback</t>
  </si>
  <si>
    <t>Alien landing</t>
  </si>
  <si>
    <t>Rest</t>
  </si>
  <si>
    <t>Skiing</t>
  </si>
  <si>
    <t>Tower</t>
  </si>
  <si>
    <t>Power line</t>
  </si>
  <si>
    <t>Blowdown</t>
  </si>
  <si>
    <t>36.506548,-82.631278~Crossroads~[[Back Hollow Road|Back Hollow Road]] and [[River Mountain Road|River Mountain Road]]~MarkerT.png</t>
  </si>
  <si>
    <t>36.503448,-82.628530~[[Cherry Knobs Trail]]~ ~MarkerT.png</t>
  </si>
  <si>
    <t>36.500972,-82.630974~[[Cherry Knobs Trail]]~ ~MarkerT.png</t>
  </si>
  <si>
    <t>36.497900,-82.627713~Ledbetter Gap~[[Image:BMP_Ledbetter_Gap_sign.JPG|150px]]&lt;br&gt;Crossroads with [[Bays Ridge Road|Bays Ridge Road]] and [[Front Hollow Road|Front Hollow Road]]~MarkerT.png</t>
  </si>
  <si>
    <t>36.507088,-82.613540~[[Pine Trail]]~ ~MarkerT.png</t>
  </si>
  <si>
    <t>36.507613,-82.612658~[[Bays Ridge Road]]~[[Image:BMP_LakeRd-BaysRidgeRd sign.JPG|50px]]~MarkerT.png</t>
  </si>
  <si>
    <t>36.50946,-82.62131~Junction with [[Chinquapin Trail|Chinquapin Trail]]~ ~MarkerT.png</t>
  </si>
  <si>
    <t>36.50349,-82.61893~[[Orchid Trail|Orchid Trail]]~[[Image:BMP Orchid Trail sign.JPG|50px]]~MarkerT.png</t>
  </si>
  <si>
    <t>36.50513,-82.62953~Old quarry used for stone to create reservoir dam~ ~MarkerD.png</t>
  </si>
  <si>
    <t>Miles</t>
  </si>
  <si>
    <t>Purple</t>
  </si>
  <si>
    <t>Easy</t>
  </si>
  <si>
    <t>White</t>
  </si>
  <si>
    <t>Medium</t>
  </si>
  <si>
    <t>Yellow</t>
  </si>
  <si>
    <t>Green</t>
  </si>
  <si>
    <t>Lake Trail</t>
  </si>
  <si>
    <t>Orange</t>
  </si>
  <si>
    <t>Red</t>
  </si>
  <si>
    <t>Ridge Trail</t>
  </si>
  <si>
    <t>Blue</t>
  </si>
  <si>
    <t>River Trail</t>
  </si>
  <si>
    <t>Difficult</t>
  </si>
  <si>
    <t>Tower Tunnel Trail</t>
  </si>
  <si>
    <t>Towers Overlook Trail</t>
  </si>
  <si>
    <t>Trail</t>
  </si>
  <si>
    <t>Blaze</t>
  </si>
  <si>
    <t>Difficulty</t>
  </si>
  <si>
    <t>Usage</t>
  </si>
  <si>
    <t>Comment</t>
  </si>
  <si>
    <t>Deer Run Trail</t>
  </si>
  <si>
    <t>Hunt Knob Trail</t>
  </si>
  <si>
    <t>Follows edge of Cherokee Lake up to ridge</t>
  </si>
  <si>
    <t>Lost Road Trail</t>
  </si>
  <si>
    <t>Maple Arch Trail</t>
  </si>
  <si>
    <t>Nature Trail</t>
  </si>
  <si>
    <t>self-guided</t>
  </si>
  <si>
    <t>Norris Blackburn Trail</t>
  </si>
  <si>
    <t>uphill to a wildlife observatory</t>
  </si>
  <si>
    <t>Old Farm Trails</t>
  </si>
  <si>
    <t>for both loops</t>
  </si>
  <si>
    <t>Old Wagon Trail</t>
  </si>
  <si>
    <t>Good for beginners.</t>
  </si>
  <si>
    <t>Ore Mine Trail</t>
  </si>
  <si>
    <t>Panther Path Trail</t>
  </si>
  <si>
    <t>Piney Cove Trail</t>
  </si>
  <si>
    <t>Pioneer Trail</t>
  </si>
  <si>
    <t>Point Lookout Trail</t>
  </si>
  <si>
    <t>To 400' overlook</t>
  </si>
  <si>
    <t>Ridge Crest Trail</t>
  </si>
  <si>
    <t>steep descent to Cherokee Lake</t>
  </si>
  <si>
    <t>Sink Holes Trail</t>
  </si>
  <si>
    <t>Trout Lily Trail</t>
  </si>
  <si>
    <t>for experienced bicyclists</t>
  </si>
  <si>
    <t>Sugar Run Trail</t>
  </si>
  <si>
    <t>Thomas Walker Trail</t>
  </si>
  <si>
    <t>Tri-State Trail</t>
  </si>
  <si>
    <t>Wilderness Road Trail</t>
  </si>
  <si>
    <t>White Rocks Trail</t>
  </si>
  <si>
    <t>Unknown</t>
  </si>
  <si>
    <t>CCC Trail</t>
  </si>
  <si>
    <t>Fisherman's Run Trail</t>
  </si>
  <si>
    <t>Lt Green</t>
  </si>
  <si>
    <t>Dk Blue</t>
  </si>
  <si>
    <t>Middle Ridge Trail</t>
  </si>
  <si>
    <t>Molly's Knob Trail</t>
  </si>
  <si>
    <t>Molly's Vista Trail</t>
  </si>
  <si>
    <t>Old Shawnee Trail</t>
  </si>
  <si>
    <t>Powder House Trail</t>
  </si>
  <si>
    <t>Raider's Run Trail</t>
  </si>
  <si>
    <t>Royal Blue</t>
  </si>
  <si>
    <t>36.576389,-81.702626</t>
  </si>
  <si>
    <t>36.577901,-81.701285</t>
  </si>
  <si>
    <t>36.579767,-81.695788</t>
  </si>
  <si>
    <t>36.583194,-81.694727</t>
  </si>
  <si>
    <t>36.583653,-81.695250</t>
  </si>
  <si>
    <t>36.581568,-81.696920</t>
  </si>
  <si>
    <t>36.588834,-81.690322</t>
  </si>
  <si>
    <t>36.588367,-81.688673</t>
  </si>
  <si>
    <t>36.587477,-81.682953</t>
  </si>
  <si>
    <t>36.584771,-81.679070</t>
  </si>
  <si>
    <t>36.4242076762, -81.585884946</t>
  </si>
  <si>
    <t>36.4204148356, -81.601175163</t>
  </si>
  <si>
    <t>Junction with [[Lakeside Trail|Lakeside Trail]]</t>
  </si>
  <si>
    <t>36.50673,-82.60985</t>
  </si>
  <si>
    <t>View from higher overlook along trail</t>
  </si>
  <si>
    <t>[[Image:BMP Cliffside Trail higher overlook.JPG|150px]]</t>
  </si>
  <si>
    <t>36.4939237401,-82.6241475614</t>
  </si>
  <si>
    <t>Parking at Bays Mountain Trail Road</t>
  </si>
  <si>
    <t>[[Image:Jones_Road_Trailhead.jpg|150px]]</t>
  </si>
  <si>
    <t>36.4926119583,-82.6326353052</t>
  </si>
  <si>
    <t>View towards Black Mountains in NC</t>
  </si>
  <si>
    <t>[[Image:Jones_Road_View_Towards_Black_Mountains.jpg|150px]]</t>
  </si>
  <si>
    <t>36.50708,-82.61358</t>
  </si>
  <si>
    <t>Junction at [[Lake Road (Bays Mountain Park)|Lake Road]]</t>
  </si>
  <si>
    <t>36.50631,-82.61311</t>
  </si>
  <si>
    <t>Trailhead at [[Bays Ridge Road|Bays Ridge Road]]</t>
  </si>
  <si>
    <t>36.51147,-82.61314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</si>
</sst>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rgb="FF0B0080"/>
      <name val="Arial"/>
      <family val="2"/>
    </font>
    <font>
      <b/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2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tehcc.org/wiki/File:Dnr_bike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tehcc.org/wiki/File:Dnr_hiking.png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tehcc.org/wiki/File:Dnr_horse.png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tehcc.org/wiki/File:Dnr_bike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tehcc.org/wiki/File:Dnr_hiking.png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190500</xdr:colOff>
      <xdr:row>2</xdr:row>
      <xdr:rowOff>0</xdr:rowOff>
    </xdr:to>
    <xdr:pic>
      <xdr:nvPicPr>
        <xdr:cNvPr id="2" name="Picture 1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000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9525</xdr:rowOff>
    </xdr:from>
    <xdr:to>
      <xdr:col>4</xdr:col>
      <xdr:colOff>190500</xdr:colOff>
      <xdr:row>3</xdr:row>
      <xdr:rowOff>9525</xdr:rowOff>
    </xdr:to>
    <xdr:pic>
      <xdr:nvPicPr>
        <xdr:cNvPr id="3" name="Picture 2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095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190500</xdr:colOff>
      <xdr:row>4</xdr:row>
      <xdr:rowOff>19050</xdr:rowOff>
    </xdr:to>
    <xdr:pic>
      <xdr:nvPicPr>
        <xdr:cNvPr id="4" name="Picture 3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6191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190500</xdr:colOff>
      <xdr:row>5</xdr:row>
      <xdr:rowOff>28575</xdr:rowOff>
    </xdr:to>
    <xdr:pic>
      <xdr:nvPicPr>
        <xdr:cNvPr id="5" name="Picture 4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828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38100</xdr:rowOff>
    </xdr:from>
    <xdr:to>
      <xdr:col>4</xdr:col>
      <xdr:colOff>190500</xdr:colOff>
      <xdr:row>6</xdr:row>
      <xdr:rowOff>38100</xdr:rowOff>
    </xdr:to>
    <xdr:pic>
      <xdr:nvPicPr>
        <xdr:cNvPr id="6" name="Picture 5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038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47625</xdr:rowOff>
    </xdr:from>
    <xdr:to>
      <xdr:col>4</xdr:col>
      <xdr:colOff>190500</xdr:colOff>
      <xdr:row>7</xdr:row>
      <xdr:rowOff>47625</xdr:rowOff>
    </xdr:to>
    <xdr:pic>
      <xdr:nvPicPr>
        <xdr:cNvPr id="7" name="Picture 6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24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57150</xdr:rowOff>
    </xdr:from>
    <xdr:to>
      <xdr:col>4</xdr:col>
      <xdr:colOff>190500</xdr:colOff>
      <xdr:row>8</xdr:row>
      <xdr:rowOff>57150</xdr:rowOff>
    </xdr:to>
    <xdr:pic>
      <xdr:nvPicPr>
        <xdr:cNvPr id="8" name="Picture 7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4573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66675</xdr:rowOff>
    </xdr:from>
    <xdr:to>
      <xdr:col>4</xdr:col>
      <xdr:colOff>190500</xdr:colOff>
      <xdr:row>9</xdr:row>
      <xdr:rowOff>66675</xdr:rowOff>
    </xdr:to>
    <xdr:pic>
      <xdr:nvPicPr>
        <xdr:cNvPr id="9" name="Picture 8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66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76200</xdr:rowOff>
    </xdr:from>
    <xdr:to>
      <xdr:col>4</xdr:col>
      <xdr:colOff>190500</xdr:colOff>
      <xdr:row>10</xdr:row>
      <xdr:rowOff>76200</xdr:rowOff>
    </xdr:to>
    <xdr:pic>
      <xdr:nvPicPr>
        <xdr:cNvPr id="10" name="Picture 9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8764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85725</xdr:rowOff>
    </xdr:from>
    <xdr:to>
      <xdr:col>4</xdr:col>
      <xdr:colOff>190500</xdr:colOff>
      <xdr:row>11</xdr:row>
      <xdr:rowOff>85725</xdr:rowOff>
    </xdr:to>
    <xdr:pic>
      <xdr:nvPicPr>
        <xdr:cNvPr id="11" name="Picture 10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0859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95250</xdr:rowOff>
    </xdr:from>
    <xdr:to>
      <xdr:col>4</xdr:col>
      <xdr:colOff>190500</xdr:colOff>
      <xdr:row>12</xdr:row>
      <xdr:rowOff>95250</xdr:rowOff>
    </xdr:to>
    <xdr:pic>
      <xdr:nvPicPr>
        <xdr:cNvPr id="12" name="Picture 11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2955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104775</xdr:rowOff>
    </xdr:from>
    <xdr:to>
      <xdr:col>4</xdr:col>
      <xdr:colOff>190500</xdr:colOff>
      <xdr:row>13</xdr:row>
      <xdr:rowOff>104775</xdr:rowOff>
    </xdr:to>
    <xdr:pic>
      <xdr:nvPicPr>
        <xdr:cNvPr id="13" name="Picture 12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505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114300</xdr:rowOff>
    </xdr:from>
    <xdr:to>
      <xdr:col>4</xdr:col>
      <xdr:colOff>190500</xdr:colOff>
      <xdr:row>14</xdr:row>
      <xdr:rowOff>114300</xdr:rowOff>
    </xdr:to>
    <xdr:pic>
      <xdr:nvPicPr>
        <xdr:cNvPr id="14" name="Picture 13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714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13</xdr:row>
      <xdr:rowOff>114300</xdr:rowOff>
    </xdr:from>
    <xdr:to>
      <xdr:col>4</xdr:col>
      <xdr:colOff>390525</xdr:colOff>
      <xdr:row>14</xdr:row>
      <xdr:rowOff>114300</xdr:rowOff>
    </xdr:to>
    <xdr:pic>
      <xdr:nvPicPr>
        <xdr:cNvPr id="15" name="Picture 14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714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123825</xdr:rowOff>
    </xdr:from>
    <xdr:to>
      <xdr:col>4</xdr:col>
      <xdr:colOff>190500</xdr:colOff>
      <xdr:row>15</xdr:row>
      <xdr:rowOff>123825</xdr:rowOff>
    </xdr:to>
    <xdr:pic>
      <xdr:nvPicPr>
        <xdr:cNvPr id="16" name="Picture 15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924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133350</xdr:rowOff>
    </xdr:from>
    <xdr:to>
      <xdr:col>4</xdr:col>
      <xdr:colOff>190500</xdr:colOff>
      <xdr:row>16</xdr:row>
      <xdr:rowOff>133350</xdr:rowOff>
    </xdr:to>
    <xdr:pic>
      <xdr:nvPicPr>
        <xdr:cNvPr id="17" name="Picture 16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133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142875</xdr:rowOff>
    </xdr:from>
    <xdr:to>
      <xdr:col>4</xdr:col>
      <xdr:colOff>190500</xdr:colOff>
      <xdr:row>17</xdr:row>
      <xdr:rowOff>142875</xdr:rowOff>
    </xdr:to>
    <xdr:pic>
      <xdr:nvPicPr>
        <xdr:cNvPr id="18" name="Picture 17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343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16</xdr:row>
      <xdr:rowOff>142875</xdr:rowOff>
    </xdr:from>
    <xdr:to>
      <xdr:col>4</xdr:col>
      <xdr:colOff>390525</xdr:colOff>
      <xdr:row>17</xdr:row>
      <xdr:rowOff>142875</xdr:rowOff>
    </xdr:to>
    <xdr:pic>
      <xdr:nvPicPr>
        <xdr:cNvPr id="19" name="Picture 18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3343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152400</xdr:rowOff>
    </xdr:from>
    <xdr:to>
      <xdr:col>4</xdr:col>
      <xdr:colOff>190500</xdr:colOff>
      <xdr:row>18</xdr:row>
      <xdr:rowOff>152400</xdr:rowOff>
    </xdr:to>
    <xdr:pic>
      <xdr:nvPicPr>
        <xdr:cNvPr id="20" name="Picture 19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5528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161925</xdr:rowOff>
    </xdr:from>
    <xdr:to>
      <xdr:col>4</xdr:col>
      <xdr:colOff>190500</xdr:colOff>
      <xdr:row>19</xdr:row>
      <xdr:rowOff>161925</xdr:rowOff>
    </xdr:to>
    <xdr:pic>
      <xdr:nvPicPr>
        <xdr:cNvPr id="21" name="Picture 20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7623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171450</xdr:rowOff>
    </xdr:from>
    <xdr:to>
      <xdr:col>4</xdr:col>
      <xdr:colOff>190500</xdr:colOff>
      <xdr:row>20</xdr:row>
      <xdr:rowOff>171450</xdr:rowOff>
    </xdr:to>
    <xdr:pic>
      <xdr:nvPicPr>
        <xdr:cNvPr id="22" name="Picture 21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9719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180975</xdr:rowOff>
    </xdr:from>
    <xdr:to>
      <xdr:col>4</xdr:col>
      <xdr:colOff>190500</xdr:colOff>
      <xdr:row>21</xdr:row>
      <xdr:rowOff>180975</xdr:rowOff>
    </xdr:to>
    <xdr:pic>
      <xdr:nvPicPr>
        <xdr:cNvPr id="23" name="Picture 22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1814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190500</xdr:colOff>
      <xdr:row>2</xdr:row>
      <xdr:rowOff>0</xdr:rowOff>
    </xdr:to>
    <xdr:pic>
      <xdr:nvPicPr>
        <xdr:cNvPr id="24" name="Picture 23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000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9525</xdr:rowOff>
    </xdr:from>
    <xdr:to>
      <xdr:col>4</xdr:col>
      <xdr:colOff>190500</xdr:colOff>
      <xdr:row>3</xdr:row>
      <xdr:rowOff>9525</xdr:rowOff>
    </xdr:to>
    <xdr:pic>
      <xdr:nvPicPr>
        <xdr:cNvPr id="25" name="Picture 24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095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190500</xdr:colOff>
      <xdr:row>4</xdr:row>
      <xdr:rowOff>19050</xdr:rowOff>
    </xdr:to>
    <xdr:pic>
      <xdr:nvPicPr>
        <xdr:cNvPr id="26" name="Picture 25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6191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190500</xdr:colOff>
      <xdr:row>5</xdr:row>
      <xdr:rowOff>28575</xdr:rowOff>
    </xdr:to>
    <xdr:pic>
      <xdr:nvPicPr>
        <xdr:cNvPr id="27" name="Picture 26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828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38100</xdr:rowOff>
    </xdr:from>
    <xdr:to>
      <xdr:col>4</xdr:col>
      <xdr:colOff>190500</xdr:colOff>
      <xdr:row>6</xdr:row>
      <xdr:rowOff>38100</xdr:rowOff>
    </xdr:to>
    <xdr:pic>
      <xdr:nvPicPr>
        <xdr:cNvPr id="28" name="Picture 27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038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47625</xdr:rowOff>
    </xdr:from>
    <xdr:to>
      <xdr:col>4</xdr:col>
      <xdr:colOff>190500</xdr:colOff>
      <xdr:row>7</xdr:row>
      <xdr:rowOff>47625</xdr:rowOff>
    </xdr:to>
    <xdr:pic>
      <xdr:nvPicPr>
        <xdr:cNvPr id="29" name="Picture 28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2477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57150</xdr:rowOff>
    </xdr:from>
    <xdr:to>
      <xdr:col>4</xdr:col>
      <xdr:colOff>190500</xdr:colOff>
      <xdr:row>8</xdr:row>
      <xdr:rowOff>57150</xdr:rowOff>
    </xdr:to>
    <xdr:pic>
      <xdr:nvPicPr>
        <xdr:cNvPr id="30" name="Picture 29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4573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66675</xdr:rowOff>
    </xdr:from>
    <xdr:to>
      <xdr:col>4</xdr:col>
      <xdr:colOff>190500</xdr:colOff>
      <xdr:row>9</xdr:row>
      <xdr:rowOff>66675</xdr:rowOff>
    </xdr:to>
    <xdr:pic>
      <xdr:nvPicPr>
        <xdr:cNvPr id="31" name="Picture 30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668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76200</xdr:rowOff>
    </xdr:from>
    <xdr:to>
      <xdr:col>4</xdr:col>
      <xdr:colOff>190500</xdr:colOff>
      <xdr:row>10</xdr:row>
      <xdr:rowOff>76200</xdr:rowOff>
    </xdr:to>
    <xdr:pic>
      <xdr:nvPicPr>
        <xdr:cNvPr id="32" name="Picture 31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8764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85725</xdr:rowOff>
    </xdr:from>
    <xdr:to>
      <xdr:col>4</xdr:col>
      <xdr:colOff>190500</xdr:colOff>
      <xdr:row>11</xdr:row>
      <xdr:rowOff>85725</xdr:rowOff>
    </xdr:to>
    <xdr:pic>
      <xdr:nvPicPr>
        <xdr:cNvPr id="33" name="Picture 32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0859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95250</xdr:rowOff>
    </xdr:from>
    <xdr:to>
      <xdr:col>4</xdr:col>
      <xdr:colOff>190500</xdr:colOff>
      <xdr:row>12</xdr:row>
      <xdr:rowOff>95250</xdr:rowOff>
    </xdr:to>
    <xdr:pic>
      <xdr:nvPicPr>
        <xdr:cNvPr id="34" name="Picture 33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2955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104775</xdr:rowOff>
    </xdr:from>
    <xdr:to>
      <xdr:col>4</xdr:col>
      <xdr:colOff>190500</xdr:colOff>
      <xdr:row>13</xdr:row>
      <xdr:rowOff>104775</xdr:rowOff>
    </xdr:to>
    <xdr:pic>
      <xdr:nvPicPr>
        <xdr:cNvPr id="35" name="Picture 34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505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114300</xdr:rowOff>
    </xdr:from>
    <xdr:to>
      <xdr:col>4</xdr:col>
      <xdr:colOff>190500</xdr:colOff>
      <xdr:row>14</xdr:row>
      <xdr:rowOff>114300</xdr:rowOff>
    </xdr:to>
    <xdr:pic>
      <xdr:nvPicPr>
        <xdr:cNvPr id="36" name="Picture 35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714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13</xdr:row>
      <xdr:rowOff>114300</xdr:rowOff>
    </xdr:from>
    <xdr:to>
      <xdr:col>4</xdr:col>
      <xdr:colOff>390525</xdr:colOff>
      <xdr:row>14</xdr:row>
      <xdr:rowOff>114300</xdr:rowOff>
    </xdr:to>
    <xdr:pic>
      <xdr:nvPicPr>
        <xdr:cNvPr id="37" name="Picture 36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714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123825</xdr:rowOff>
    </xdr:from>
    <xdr:to>
      <xdr:col>4</xdr:col>
      <xdr:colOff>190500</xdr:colOff>
      <xdr:row>15</xdr:row>
      <xdr:rowOff>123825</xdr:rowOff>
    </xdr:to>
    <xdr:pic>
      <xdr:nvPicPr>
        <xdr:cNvPr id="38" name="Picture 37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2924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133350</xdr:rowOff>
    </xdr:from>
    <xdr:to>
      <xdr:col>4</xdr:col>
      <xdr:colOff>190500</xdr:colOff>
      <xdr:row>16</xdr:row>
      <xdr:rowOff>133350</xdr:rowOff>
    </xdr:to>
    <xdr:pic>
      <xdr:nvPicPr>
        <xdr:cNvPr id="39" name="Picture 38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1337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142875</xdr:rowOff>
    </xdr:from>
    <xdr:to>
      <xdr:col>4</xdr:col>
      <xdr:colOff>190500</xdr:colOff>
      <xdr:row>17</xdr:row>
      <xdr:rowOff>142875</xdr:rowOff>
    </xdr:to>
    <xdr:pic>
      <xdr:nvPicPr>
        <xdr:cNvPr id="40" name="Picture 39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343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16</xdr:row>
      <xdr:rowOff>142875</xdr:rowOff>
    </xdr:from>
    <xdr:to>
      <xdr:col>4</xdr:col>
      <xdr:colOff>390525</xdr:colOff>
      <xdr:row>17</xdr:row>
      <xdr:rowOff>142875</xdr:rowOff>
    </xdr:to>
    <xdr:pic>
      <xdr:nvPicPr>
        <xdr:cNvPr id="41" name="Picture 40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3343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152400</xdr:rowOff>
    </xdr:from>
    <xdr:to>
      <xdr:col>4</xdr:col>
      <xdr:colOff>190500</xdr:colOff>
      <xdr:row>18</xdr:row>
      <xdr:rowOff>152400</xdr:rowOff>
    </xdr:to>
    <xdr:pic>
      <xdr:nvPicPr>
        <xdr:cNvPr id="42" name="Picture 41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5528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161925</xdr:rowOff>
    </xdr:from>
    <xdr:to>
      <xdr:col>4</xdr:col>
      <xdr:colOff>190500</xdr:colOff>
      <xdr:row>19</xdr:row>
      <xdr:rowOff>161925</xdr:rowOff>
    </xdr:to>
    <xdr:pic>
      <xdr:nvPicPr>
        <xdr:cNvPr id="43" name="Picture 42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7623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171450</xdr:rowOff>
    </xdr:from>
    <xdr:to>
      <xdr:col>4</xdr:col>
      <xdr:colOff>190500</xdr:colOff>
      <xdr:row>20</xdr:row>
      <xdr:rowOff>171450</xdr:rowOff>
    </xdr:to>
    <xdr:pic>
      <xdr:nvPicPr>
        <xdr:cNvPr id="44" name="Picture 43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9719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180975</xdr:rowOff>
    </xdr:from>
    <xdr:to>
      <xdr:col>4</xdr:col>
      <xdr:colOff>190500</xdr:colOff>
      <xdr:row>21</xdr:row>
      <xdr:rowOff>180975</xdr:rowOff>
    </xdr:to>
    <xdr:pic>
      <xdr:nvPicPr>
        <xdr:cNvPr id="45" name="Picture 44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1814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2</xdr:row>
      <xdr:rowOff>0</xdr:rowOff>
    </xdr:to>
    <xdr:pic>
      <xdr:nvPicPr>
        <xdr:cNvPr id="46" name="Picture 45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000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1</xdr:row>
      <xdr:rowOff>0</xdr:rowOff>
    </xdr:from>
    <xdr:to>
      <xdr:col>2</xdr:col>
      <xdr:colOff>390525</xdr:colOff>
      <xdr:row>2</xdr:row>
      <xdr:rowOff>0</xdr:rowOff>
    </xdr:to>
    <xdr:pic>
      <xdr:nvPicPr>
        <xdr:cNvPr id="47" name="Picture 46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2000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9525</xdr:rowOff>
    </xdr:from>
    <xdr:to>
      <xdr:col>2</xdr:col>
      <xdr:colOff>190500</xdr:colOff>
      <xdr:row>3</xdr:row>
      <xdr:rowOff>9525</xdr:rowOff>
    </xdr:to>
    <xdr:pic>
      <xdr:nvPicPr>
        <xdr:cNvPr id="48" name="Picture 47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4000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2</xdr:row>
      <xdr:rowOff>9525</xdr:rowOff>
    </xdr:from>
    <xdr:to>
      <xdr:col>2</xdr:col>
      <xdr:colOff>390525</xdr:colOff>
      <xdr:row>3</xdr:row>
      <xdr:rowOff>9525</xdr:rowOff>
    </xdr:to>
    <xdr:pic>
      <xdr:nvPicPr>
        <xdr:cNvPr id="49" name="Picture 48" descr="Dnr horse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000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190500</xdr:colOff>
      <xdr:row>4</xdr:row>
      <xdr:rowOff>19050</xdr:rowOff>
    </xdr:to>
    <xdr:pic>
      <xdr:nvPicPr>
        <xdr:cNvPr id="50" name="Picture 49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600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28575</xdr:rowOff>
    </xdr:from>
    <xdr:to>
      <xdr:col>2</xdr:col>
      <xdr:colOff>190500</xdr:colOff>
      <xdr:row>5</xdr:row>
      <xdr:rowOff>28575</xdr:rowOff>
    </xdr:to>
    <xdr:pic>
      <xdr:nvPicPr>
        <xdr:cNvPr id="51" name="Picture 50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8001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4</xdr:row>
      <xdr:rowOff>28575</xdr:rowOff>
    </xdr:from>
    <xdr:to>
      <xdr:col>2</xdr:col>
      <xdr:colOff>390525</xdr:colOff>
      <xdr:row>5</xdr:row>
      <xdr:rowOff>28575</xdr:rowOff>
    </xdr:to>
    <xdr:pic>
      <xdr:nvPicPr>
        <xdr:cNvPr id="52" name="Picture 51" descr="Dnr horse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8001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38100</xdr:rowOff>
    </xdr:from>
    <xdr:to>
      <xdr:col>2</xdr:col>
      <xdr:colOff>190500</xdr:colOff>
      <xdr:row>6</xdr:row>
      <xdr:rowOff>38100</xdr:rowOff>
    </xdr:to>
    <xdr:pic>
      <xdr:nvPicPr>
        <xdr:cNvPr id="53" name="Picture 52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0001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47625</xdr:rowOff>
    </xdr:from>
    <xdr:to>
      <xdr:col>2</xdr:col>
      <xdr:colOff>190500</xdr:colOff>
      <xdr:row>7</xdr:row>
      <xdr:rowOff>47625</xdr:rowOff>
    </xdr:to>
    <xdr:pic>
      <xdr:nvPicPr>
        <xdr:cNvPr id="54" name="Picture 53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200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6</xdr:row>
      <xdr:rowOff>47625</xdr:rowOff>
    </xdr:from>
    <xdr:to>
      <xdr:col>2</xdr:col>
      <xdr:colOff>390525</xdr:colOff>
      <xdr:row>7</xdr:row>
      <xdr:rowOff>47625</xdr:rowOff>
    </xdr:to>
    <xdr:pic>
      <xdr:nvPicPr>
        <xdr:cNvPr id="55" name="Picture 54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2001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57150</xdr:rowOff>
    </xdr:from>
    <xdr:to>
      <xdr:col>2</xdr:col>
      <xdr:colOff>190500</xdr:colOff>
      <xdr:row>8</xdr:row>
      <xdr:rowOff>57150</xdr:rowOff>
    </xdr:to>
    <xdr:pic>
      <xdr:nvPicPr>
        <xdr:cNvPr id="56" name="Picture 55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400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7</xdr:row>
      <xdr:rowOff>57150</xdr:rowOff>
    </xdr:from>
    <xdr:to>
      <xdr:col>2</xdr:col>
      <xdr:colOff>390525</xdr:colOff>
      <xdr:row>8</xdr:row>
      <xdr:rowOff>57150</xdr:rowOff>
    </xdr:to>
    <xdr:pic>
      <xdr:nvPicPr>
        <xdr:cNvPr id="57" name="Picture 56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400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66675</xdr:rowOff>
    </xdr:from>
    <xdr:to>
      <xdr:col>2</xdr:col>
      <xdr:colOff>190500</xdr:colOff>
      <xdr:row>9</xdr:row>
      <xdr:rowOff>66675</xdr:rowOff>
    </xdr:to>
    <xdr:pic>
      <xdr:nvPicPr>
        <xdr:cNvPr id="58" name="Picture 57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00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8</xdr:row>
      <xdr:rowOff>66675</xdr:rowOff>
    </xdr:from>
    <xdr:to>
      <xdr:col>2</xdr:col>
      <xdr:colOff>390525</xdr:colOff>
      <xdr:row>9</xdr:row>
      <xdr:rowOff>66675</xdr:rowOff>
    </xdr:to>
    <xdr:pic>
      <xdr:nvPicPr>
        <xdr:cNvPr id="59" name="Picture 58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600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76200</xdr:rowOff>
    </xdr:from>
    <xdr:to>
      <xdr:col>2</xdr:col>
      <xdr:colOff>190500</xdr:colOff>
      <xdr:row>10</xdr:row>
      <xdr:rowOff>76200</xdr:rowOff>
    </xdr:to>
    <xdr:pic>
      <xdr:nvPicPr>
        <xdr:cNvPr id="60" name="Picture 59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8002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85725</xdr:rowOff>
    </xdr:from>
    <xdr:to>
      <xdr:col>2</xdr:col>
      <xdr:colOff>190500</xdr:colOff>
      <xdr:row>11</xdr:row>
      <xdr:rowOff>85725</xdr:rowOff>
    </xdr:to>
    <xdr:pic>
      <xdr:nvPicPr>
        <xdr:cNvPr id="61" name="Picture 60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000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10</xdr:row>
      <xdr:rowOff>85725</xdr:rowOff>
    </xdr:from>
    <xdr:to>
      <xdr:col>2</xdr:col>
      <xdr:colOff>390525</xdr:colOff>
      <xdr:row>11</xdr:row>
      <xdr:rowOff>85725</xdr:rowOff>
    </xdr:to>
    <xdr:pic>
      <xdr:nvPicPr>
        <xdr:cNvPr id="62" name="Picture 61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2000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95250</xdr:rowOff>
    </xdr:from>
    <xdr:to>
      <xdr:col>2</xdr:col>
      <xdr:colOff>190500</xdr:colOff>
      <xdr:row>12</xdr:row>
      <xdr:rowOff>95250</xdr:rowOff>
    </xdr:to>
    <xdr:pic>
      <xdr:nvPicPr>
        <xdr:cNvPr id="63" name="Picture 62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200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11</xdr:row>
      <xdr:rowOff>95250</xdr:rowOff>
    </xdr:from>
    <xdr:to>
      <xdr:col>2</xdr:col>
      <xdr:colOff>390525</xdr:colOff>
      <xdr:row>12</xdr:row>
      <xdr:rowOff>95250</xdr:rowOff>
    </xdr:to>
    <xdr:pic>
      <xdr:nvPicPr>
        <xdr:cNvPr id="64" name="Picture 63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22002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104775</xdr:rowOff>
    </xdr:from>
    <xdr:to>
      <xdr:col>2</xdr:col>
      <xdr:colOff>190500</xdr:colOff>
      <xdr:row>13</xdr:row>
      <xdr:rowOff>104775</xdr:rowOff>
    </xdr:to>
    <xdr:pic>
      <xdr:nvPicPr>
        <xdr:cNvPr id="65" name="Picture 64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400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12</xdr:row>
      <xdr:rowOff>104775</xdr:rowOff>
    </xdr:from>
    <xdr:to>
      <xdr:col>2</xdr:col>
      <xdr:colOff>390525</xdr:colOff>
      <xdr:row>13</xdr:row>
      <xdr:rowOff>104775</xdr:rowOff>
    </xdr:to>
    <xdr:pic>
      <xdr:nvPicPr>
        <xdr:cNvPr id="66" name="Picture 65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24003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114300</xdr:rowOff>
    </xdr:from>
    <xdr:to>
      <xdr:col>2</xdr:col>
      <xdr:colOff>190500</xdr:colOff>
      <xdr:row>14</xdr:row>
      <xdr:rowOff>114300</xdr:rowOff>
    </xdr:to>
    <xdr:pic>
      <xdr:nvPicPr>
        <xdr:cNvPr id="67" name="Picture 66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6003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123825</xdr:rowOff>
    </xdr:from>
    <xdr:to>
      <xdr:col>2</xdr:col>
      <xdr:colOff>190500</xdr:colOff>
      <xdr:row>15</xdr:row>
      <xdr:rowOff>123825</xdr:rowOff>
    </xdr:to>
    <xdr:pic>
      <xdr:nvPicPr>
        <xdr:cNvPr id="68" name="Picture 67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8003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133350</xdr:rowOff>
    </xdr:from>
    <xdr:to>
      <xdr:col>2</xdr:col>
      <xdr:colOff>190500</xdr:colOff>
      <xdr:row>16</xdr:row>
      <xdr:rowOff>133350</xdr:rowOff>
    </xdr:to>
    <xdr:pic>
      <xdr:nvPicPr>
        <xdr:cNvPr id="69" name="Picture 68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30003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142875</xdr:rowOff>
    </xdr:from>
    <xdr:to>
      <xdr:col>2</xdr:col>
      <xdr:colOff>190500</xdr:colOff>
      <xdr:row>17</xdr:row>
      <xdr:rowOff>142875</xdr:rowOff>
    </xdr:to>
    <xdr:pic>
      <xdr:nvPicPr>
        <xdr:cNvPr id="70" name="Picture 69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32004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16</xdr:row>
      <xdr:rowOff>142875</xdr:rowOff>
    </xdr:from>
    <xdr:to>
      <xdr:col>2</xdr:col>
      <xdr:colOff>390525</xdr:colOff>
      <xdr:row>17</xdr:row>
      <xdr:rowOff>142875</xdr:rowOff>
    </xdr:to>
    <xdr:pic>
      <xdr:nvPicPr>
        <xdr:cNvPr id="71" name="Picture 70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32004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190500</xdr:colOff>
      <xdr:row>1</xdr:row>
      <xdr:rowOff>190500</xdr:rowOff>
    </xdr:to>
    <xdr:pic>
      <xdr:nvPicPr>
        <xdr:cNvPr id="19" name="Picture 18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905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1</xdr:row>
      <xdr:rowOff>0</xdr:rowOff>
    </xdr:from>
    <xdr:to>
      <xdr:col>4</xdr:col>
      <xdr:colOff>390525</xdr:colOff>
      <xdr:row>1</xdr:row>
      <xdr:rowOff>190500</xdr:rowOff>
    </xdr:to>
    <xdr:pic>
      <xdr:nvPicPr>
        <xdr:cNvPr id="20" name="Picture 19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905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9525</xdr:rowOff>
    </xdr:from>
    <xdr:to>
      <xdr:col>4</xdr:col>
      <xdr:colOff>190500</xdr:colOff>
      <xdr:row>2</xdr:row>
      <xdr:rowOff>200025</xdr:rowOff>
    </xdr:to>
    <xdr:pic>
      <xdr:nvPicPr>
        <xdr:cNvPr id="21" name="Picture 20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715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2</xdr:row>
      <xdr:rowOff>9525</xdr:rowOff>
    </xdr:from>
    <xdr:to>
      <xdr:col>4</xdr:col>
      <xdr:colOff>390525</xdr:colOff>
      <xdr:row>2</xdr:row>
      <xdr:rowOff>200025</xdr:rowOff>
    </xdr:to>
    <xdr:pic>
      <xdr:nvPicPr>
        <xdr:cNvPr id="22" name="Picture 21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7715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190500</xdr:colOff>
      <xdr:row>3</xdr:row>
      <xdr:rowOff>209550</xdr:rowOff>
    </xdr:to>
    <xdr:pic>
      <xdr:nvPicPr>
        <xdr:cNvPr id="23" name="Picture 22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144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3</xdr:row>
      <xdr:rowOff>19050</xdr:rowOff>
    </xdr:from>
    <xdr:to>
      <xdr:col>4</xdr:col>
      <xdr:colOff>390525</xdr:colOff>
      <xdr:row>3</xdr:row>
      <xdr:rowOff>209550</xdr:rowOff>
    </xdr:to>
    <xdr:pic>
      <xdr:nvPicPr>
        <xdr:cNvPr id="24" name="Picture 23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5144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28575</xdr:rowOff>
    </xdr:from>
    <xdr:to>
      <xdr:col>4</xdr:col>
      <xdr:colOff>190500</xdr:colOff>
      <xdr:row>4</xdr:row>
      <xdr:rowOff>219075</xdr:rowOff>
    </xdr:to>
    <xdr:pic>
      <xdr:nvPicPr>
        <xdr:cNvPr id="25" name="Picture 24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954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4</xdr:row>
      <xdr:rowOff>28575</xdr:rowOff>
    </xdr:from>
    <xdr:to>
      <xdr:col>4</xdr:col>
      <xdr:colOff>390525</xdr:colOff>
      <xdr:row>4</xdr:row>
      <xdr:rowOff>219075</xdr:rowOff>
    </xdr:to>
    <xdr:pic>
      <xdr:nvPicPr>
        <xdr:cNvPr id="26" name="Picture 25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8954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38100</xdr:rowOff>
    </xdr:from>
    <xdr:to>
      <xdr:col>4</xdr:col>
      <xdr:colOff>190500</xdr:colOff>
      <xdr:row>5</xdr:row>
      <xdr:rowOff>228600</xdr:rowOff>
    </xdr:to>
    <xdr:pic>
      <xdr:nvPicPr>
        <xdr:cNvPr id="27" name="Picture 26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57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5</xdr:row>
      <xdr:rowOff>38100</xdr:rowOff>
    </xdr:from>
    <xdr:to>
      <xdr:col>4</xdr:col>
      <xdr:colOff>390525</xdr:colOff>
      <xdr:row>5</xdr:row>
      <xdr:rowOff>228600</xdr:rowOff>
    </xdr:to>
    <xdr:pic>
      <xdr:nvPicPr>
        <xdr:cNvPr id="28" name="Picture 27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4574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47625</xdr:rowOff>
    </xdr:from>
    <xdr:to>
      <xdr:col>4</xdr:col>
      <xdr:colOff>190500</xdr:colOff>
      <xdr:row>6</xdr:row>
      <xdr:rowOff>238125</xdr:rowOff>
    </xdr:to>
    <xdr:pic>
      <xdr:nvPicPr>
        <xdr:cNvPr id="29" name="Picture 28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0194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57150</xdr:rowOff>
    </xdr:from>
    <xdr:to>
      <xdr:col>4</xdr:col>
      <xdr:colOff>190500</xdr:colOff>
      <xdr:row>7</xdr:row>
      <xdr:rowOff>247650</xdr:rowOff>
    </xdr:to>
    <xdr:pic>
      <xdr:nvPicPr>
        <xdr:cNvPr id="30" name="Picture 29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5814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7</xdr:row>
      <xdr:rowOff>57150</xdr:rowOff>
    </xdr:from>
    <xdr:to>
      <xdr:col>4</xdr:col>
      <xdr:colOff>390525</xdr:colOff>
      <xdr:row>7</xdr:row>
      <xdr:rowOff>247650</xdr:rowOff>
    </xdr:to>
    <xdr:pic>
      <xdr:nvPicPr>
        <xdr:cNvPr id="31" name="Picture 30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5814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66675</xdr:rowOff>
    </xdr:from>
    <xdr:to>
      <xdr:col>4</xdr:col>
      <xdr:colOff>190500</xdr:colOff>
      <xdr:row>8</xdr:row>
      <xdr:rowOff>257175</xdr:rowOff>
    </xdr:to>
    <xdr:pic>
      <xdr:nvPicPr>
        <xdr:cNvPr id="32" name="Picture 31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1433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8</xdr:row>
      <xdr:rowOff>66675</xdr:rowOff>
    </xdr:from>
    <xdr:to>
      <xdr:col>4</xdr:col>
      <xdr:colOff>390525</xdr:colOff>
      <xdr:row>8</xdr:row>
      <xdr:rowOff>257175</xdr:rowOff>
    </xdr:to>
    <xdr:pic>
      <xdr:nvPicPr>
        <xdr:cNvPr id="33" name="Picture 32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1433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76200</xdr:rowOff>
    </xdr:from>
    <xdr:to>
      <xdr:col>4</xdr:col>
      <xdr:colOff>190500</xdr:colOff>
      <xdr:row>9</xdr:row>
      <xdr:rowOff>266700</xdr:rowOff>
    </xdr:to>
    <xdr:pic>
      <xdr:nvPicPr>
        <xdr:cNvPr id="34" name="Picture 33" descr="Dnr hiking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7053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9</xdr:row>
      <xdr:rowOff>76200</xdr:rowOff>
    </xdr:from>
    <xdr:to>
      <xdr:col>4</xdr:col>
      <xdr:colOff>390525</xdr:colOff>
      <xdr:row>9</xdr:row>
      <xdr:rowOff>266700</xdr:rowOff>
    </xdr:to>
    <xdr:pic>
      <xdr:nvPicPr>
        <xdr:cNvPr id="35" name="Picture 34" descr="Dnr bike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053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1" sqref="G1"/>
    </sheetView>
  </sheetViews>
  <sheetFormatPr defaultRowHeight="15" x14ac:dyDescent="0.25"/>
  <cols>
    <col min="1" max="1" width="19.7109375" bestFit="1" customWidth="1"/>
    <col min="2" max="2" width="52" bestFit="1" customWidth="1"/>
    <col min="3" max="3" width="84.5703125" bestFit="1" customWidth="1"/>
    <col min="4" max="4" width="12.42578125" bestFit="1" customWidth="1"/>
    <col min="6" max="6" width="32.5703125" customWidth="1"/>
  </cols>
  <sheetData>
    <row r="1" spans="1:7" ht="15" customHeight="1" x14ac:dyDescent="0.25">
      <c r="A1" s="1" t="s">
        <v>156</v>
      </c>
      <c r="B1" t="s">
        <v>142</v>
      </c>
      <c r="C1" t="s">
        <v>1</v>
      </c>
      <c r="D1" t="s">
        <v>3</v>
      </c>
      <c r="F1" s="2" t="str">
        <f>"{{Map Marker"&amp;CHAR(10)&amp;"|Icon Type="&amp;VLOOKUP(D1,Sheet2!$A$1:$B$29,2,FALSE)&amp;CHAR(10)&amp;"|Marker Title="&amp;B1&amp;CHAR(10)&amp;"|Marker Description="&amp;C1&amp;CHAR(10)&amp;"|Marker Location="&amp;A1&amp;CHAR(10)&amp;"}}"</f>
        <v>{{Map Marker
|Icon Type=Trail sign
|Marker Title=Junction with [[Lakeside Trail|Lakeside Trail]]
|Marker Description= 
|Marker Location=36.51147,-82.61314
}}</v>
      </c>
      <c r="G1" t="str">
        <f>CLEAN(F1)</f>
        <v>{{Map Marker|Icon Type=Trail sign|Marker Title=Junction with [[Lakeside Trail|Lakeside Trail]]|Marker Description= |Marker Location=36.51147,-82.61314}}</v>
      </c>
    </row>
    <row r="2" spans="1:7" ht="15" customHeight="1" x14ac:dyDescent="0.25">
      <c r="A2" s="1" t="s">
        <v>152</v>
      </c>
      <c r="B2" t="s">
        <v>153</v>
      </c>
      <c r="C2" t="s">
        <v>1</v>
      </c>
      <c r="D2" t="s">
        <v>3</v>
      </c>
      <c r="F2" s="2" t="str">
        <f>"{{Map Marker"&amp;CHAR(10)&amp;"|Icon Type="&amp;VLOOKUP(D2,Sheet2!$A$1:$B$29,2,FALSE)&amp;CHAR(10)&amp;"|Marker Title="&amp;B2&amp;CHAR(10)&amp;"|Marker Description="&amp;C2&amp;CHAR(10)&amp;"|Marker Location="&amp;A2&amp;CHAR(10)&amp;"}}"</f>
        <v>{{Map Marker
|Icon Type=Trail sign
|Marker Title=Junction at [[Lake Road (Bays Mountain Park)|Lake Road]]
|Marker Description= 
|Marker Location=36.50708,-82.61358
}}</v>
      </c>
      <c r="G2" t="str">
        <f t="shared" ref="G2:G11" si="0">CLEAN(F2)</f>
        <v>{{Map Marker|Icon Type=Trail sign|Marker Title=Junction at [[Lake Road (Bays Mountain Park)|Lake Road]]|Marker Description= |Marker Location=36.50708,-82.61358}}</v>
      </c>
    </row>
    <row r="3" spans="1:7" ht="15" customHeight="1" x14ac:dyDescent="0.25">
      <c r="A3" s="1" t="s">
        <v>154</v>
      </c>
      <c r="B3" t="s">
        <v>155</v>
      </c>
      <c r="C3" t="s">
        <v>1</v>
      </c>
      <c r="D3" t="s">
        <v>3</v>
      </c>
      <c r="F3" s="2" t="str">
        <f>"{{Map Marker"&amp;CHAR(10)&amp;"|Icon Type="&amp;VLOOKUP(D3,Sheet2!$A$1:$B$29,2,FALSE)&amp;CHAR(10)&amp;"|Marker Title="&amp;B3&amp;CHAR(10)&amp;"|Marker Description="&amp;C3&amp;CHAR(10)&amp;"|Marker Location="&amp;A3&amp;CHAR(10)&amp;"}}"</f>
        <v>{{Map Marker
|Icon Type=Trail sign
|Marker Title=Trailhead at [[Bays Ridge Road|Bays Ridge Road]]
|Marker Description= 
|Marker Location=36.50631,-82.61311
}}</v>
      </c>
      <c r="G3" t="str">
        <f t="shared" si="0"/>
        <v>{{Map Marker|Icon Type=Trail sign|Marker Title=Trailhead at [[Bays Ridge Road|Bays Ridge Road]]|Marker Description= |Marker Location=36.50631,-82.61311}}</v>
      </c>
    </row>
    <row r="4" spans="1:7" ht="15" customHeight="1" x14ac:dyDescent="0.25">
      <c r="A4" s="1" t="s">
        <v>146</v>
      </c>
      <c r="B4" t="s">
        <v>147</v>
      </c>
      <c r="C4" t="s">
        <v>148</v>
      </c>
      <c r="D4" t="s">
        <v>0</v>
      </c>
      <c r="F4" s="2" t="str">
        <f>"{{Map Marker"&amp;CHAR(10)&amp;"|Icon Type="&amp;VLOOKUP(D4,Sheet2!$A$1:$B$29,2,FALSE)&amp;CHAR(10)&amp;"|Marker Title="&amp;B4&amp;CHAR(10)&amp;"|Marker Description="&amp;C4&amp;CHAR(10)&amp;"|Marker Location="&amp;A4&amp;CHAR(10)&amp;"}}"</f>
        <v>{{Map Marker
|Icon Type=Parking
|Marker Title=Parking at Bays Mountain Trail Road
|Marker Description=[[Image:Jones_Road_Trailhead.jpg|150px]]
|Marker Location=36.4939237401,-82.6241475614
}}</v>
      </c>
      <c r="G4" t="str">
        <f t="shared" si="0"/>
        <v>{{Map Marker|Icon Type=Parking|Marker Title=Parking at Bays Mountain Trail Road|Marker Description=[[Image:Jones_Road_Trailhead.jpg|150px]]|Marker Location=36.4939237401,-82.6241475614}}</v>
      </c>
    </row>
    <row r="5" spans="1:7" ht="15" customHeight="1" x14ac:dyDescent="0.25">
      <c r="A5" s="1" t="s">
        <v>149</v>
      </c>
      <c r="B5" t="s">
        <v>150</v>
      </c>
      <c r="C5" t="s">
        <v>151</v>
      </c>
      <c r="D5" t="s">
        <v>2</v>
      </c>
      <c r="F5" s="2" t="str">
        <f>"{{Map Marker"&amp;CHAR(10)&amp;"|Icon Type="&amp;VLOOKUP(D5,Sheet2!$A$1:$B$29,2,FALSE)&amp;CHAR(10)&amp;"|Marker Title="&amp;B5&amp;CHAR(10)&amp;"|Marker Description="&amp;C5&amp;CHAR(10)&amp;"|Marker Location="&amp;A5&amp;CHAR(10)&amp;"}}"</f>
        <v>{{Map Marker
|Icon Type=Photo spot
|Marker Title=View towards Black Mountains in NC
|Marker Description=[[Image:Jones_Road_View_Towards_Black_Mountains.jpg|150px]]
|Marker Location=36.4926119583,-82.6326353052
}}</v>
      </c>
      <c r="G5" t="str">
        <f t="shared" si="0"/>
        <v>{{Map Marker|Icon Type=Photo spot|Marker Title=View towards Black Mountains in NC|Marker Description=[[Image:Jones_Road_View_Towards_Black_Mountains.jpg|150px]]|Marker Location=36.4926119583,-82.6326353052}}</v>
      </c>
    </row>
    <row r="6" spans="1:7" ht="15" customHeight="1" x14ac:dyDescent="0.25">
      <c r="A6" s="1" t="s">
        <v>143</v>
      </c>
      <c r="B6" t="s">
        <v>144</v>
      </c>
      <c r="C6" t="s">
        <v>145</v>
      </c>
      <c r="D6" t="s">
        <v>12</v>
      </c>
      <c r="F6" s="2" t="str">
        <f>"{{Map Marker"&amp;CHAR(10)&amp;"|Icon Type="&amp;VLOOKUP(D6,Sheet2!$A$1:$B$29,2,FALSE)&amp;CHAR(10)&amp;"|Marker Title="&amp;B6&amp;CHAR(10)&amp;"|Marker Description="&amp;C6&amp;CHAR(10)&amp;"|Marker Location="&amp;A6&amp;CHAR(10)&amp;"}}"</f>
        <v>{{Map Marker
|Icon Type=Overlook
|Marker Title=View from higher overlook along trail
|Marker Description=[[Image:BMP Cliffside Trail higher overlook.JPG|150px]]
|Marker Location=36.50673,-82.60985
}}</v>
      </c>
      <c r="G6" t="str">
        <f t="shared" si="0"/>
        <v>{{Map Marker|Icon Type=Overlook|Marker Title=View from higher overlook along trail|Marker Description=[[Image:BMP Cliffside Trail higher overlook.JPG|150px]]|Marker Location=36.50673,-82.60985}}</v>
      </c>
    </row>
    <row r="7" spans="1:7" ht="15" customHeight="1" x14ac:dyDescent="0.25">
      <c r="A7" s="1" t="s">
        <v>140</v>
      </c>
      <c r="F7" s="2" t="e">
        <f>"{{Map Marker"&amp;CHAR(10)&amp;"|Icon Type="&amp;VLOOKUP(D7,Sheet2!$A$1:$B$29,2,FALSE)&amp;CHAR(10)&amp;"|Marker Title="&amp;B7&amp;CHAR(10)&amp;"|Marker Description="&amp;C7&amp;CHAR(10)&amp;"|Marker Location="&amp;A7&amp;CHAR(10)&amp;"}}"</f>
        <v>#N/A</v>
      </c>
      <c r="G7" t="e">
        <f t="shared" si="0"/>
        <v>#N/A</v>
      </c>
    </row>
    <row r="8" spans="1:7" ht="15" customHeight="1" x14ac:dyDescent="0.25">
      <c r="A8" s="1" t="s">
        <v>141</v>
      </c>
      <c r="F8" s="2" t="e">
        <f>"{{Map Marker"&amp;CHAR(10)&amp;"|Icon Type="&amp;VLOOKUP(D8,Sheet2!$A$1:$B$29,2,FALSE)&amp;CHAR(10)&amp;"|Marker Title="&amp;B8&amp;CHAR(10)&amp;"|Marker Description="&amp;C8&amp;CHAR(10)&amp;"|Marker Location="&amp;A8&amp;CHAR(10)&amp;"}}"</f>
        <v>#N/A</v>
      </c>
      <c r="G8" t="e">
        <f t="shared" si="0"/>
        <v>#N/A</v>
      </c>
    </row>
    <row r="9" spans="1:7" ht="15" customHeight="1" x14ac:dyDescent="0.25">
      <c r="A9" s="1" t="s">
        <v>130</v>
      </c>
      <c r="F9" s="2" t="e">
        <f>"{{Map Marker"&amp;CHAR(10)&amp;"|Icon Type="&amp;VLOOKUP(D9,Sheet2!$A$1:$B$29,2,FALSE)&amp;CHAR(10)&amp;"|Marker Title="&amp;B9&amp;CHAR(10)&amp;"|Marker Description="&amp;C9&amp;CHAR(10)&amp;"|Marker Location="&amp;A9&amp;CHAR(10)&amp;"}}"</f>
        <v>#N/A</v>
      </c>
      <c r="G9" t="e">
        <f>CLEAN(F9)</f>
        <v>#N/A</v>
      </c>
    </row>
    <row r="10" spans="1:7" ht="15" customHeight="1" x14ac:dyDescent="0.25">
      <c r="A10" s="1" t="s">
        <v>131</v>
      </c>
      <c r="F10" s="2" t="e">
        <f>"{{Map Marker"&amp;CHAR(10)&amp;"|Icon Type="&amp;VLOOKUP(D10,Sheet2!$A$1:$B$29,2,FALSE)&amp;CHAR(10)&amp;"|Marker Title="&amp;B10&amp;CHAR(10)&amp;"|Marker Description="&amp;C10&amp;CHAR(10)&amp;"|Marker Location="&amp;A10&amp;CHAR(10)&amp;"}}"</f>
        <v>#N/A</v>
      </c>
      <c r="G10" t="e">
        <f t="shared" si="0"/>
        <v>#N/A</v>
      </c>
    </row>
    <row r="11" spans="1:7" ht="15" customHeight="1" x14ac:dyDescent="0.25">
      <c r="A11" s="1" t="s">
        <v>132</v>
      </c>
      <c r="F11" s="2" t="e">
        <f>"{{Map Marker"&amp;CHAR(10)&amp;"|Icon Type="&amp;VLOOKUP(D11,Sheet2!$A$1:$B$29,2,FALSE)&amp;CHAR(10)&amp;"|Marker Title="&amp;B11&amp;CHAR(10)&amp;"|Marker Description="&amp;C11&amp;CHAR(10)&amp;"|Marker Location="&amp;A11&amp;CHAR(10)&amp;"}}"</f>
        <v>#N/A</v>
      </c>
      <c r="G11" t="e">
        <f t="shared" si="0"/>
        <v>#N/A</v>
      </c>
    </row>
    <row r="12" spans="1:7" ht="15" customHeight="1" x14ac:dyDescent="0.25">
      <c r="A12" t="s">
        <v>133</v>
      </c>
      <c r="F12" s="2" t="e">
        <f>"{{Map Marker"&amp;CHAR(10)&amp;"|Icon Type="&amp;VLOOKUP(D12,Sheet2!$A$1:$B$29,2,FALSE)&amp;CHAR(10)&amp;"|Marker Title="&amp;B12&amp;CHAR(10)&amp;"|Marker Description="&amp;C12&amp;CHAR(10)&amp;"|Marker Location="&amp;A12&amp;CHAR(10)&amp;"}}"</f>
        <v>#N/A</v>
      </c>
      <c r="G12" t="e">
        <f t="shared" ref="G12:G20" si="1">CLEAN(F12)</f>
        <v>#N/A</v>
      </c>
    </row>
    <row r="13" spans="1:7" ht="15" customHeight="1" x14ac:dyDescent="0.25">
      <c r="A13" t="s">
        <v>134</v>
      </c>
      <c r="F13" s="2" t="e">
        <f>"{{Map Marker"&amp;CHAR(10)&amp;"|Icon Type="&amp;VLOOKUP(D13,Sheet2!$A$1:$B$29,2,FALSE)&amp;CHAR(10)&amp;"|Marker Title="&amp;B13&amp;CHAR(10)&amp;"|Marker Description="&amp;C13&amp;CHAR(10)&amp;"|Marker Location="&amp;A13&amp;CHAR(10)&amp;"}}"</f>
        <v>#N/A</v>
      </c>
      <c r="G13" t="e">
        <f t="shared" si="1"/>
        <v>#N/A</v>
      </c>
    </row>
    <row r="14" spans="1:7" ht="15" customHeight="1" x14ac:dyDescent="0.25">
      <c r="A14" t="s">
        <v>135</v>
      </c>
      <c r="F14" s="2" t="e">
        <f>"{{Map Marker"&amp;CHAR(10)&amp;"|Icon Type="&amp;VLOOKUP(D14,Sheet2!$A$1:$B$29,2,FALSE)&amp;CHAR(10)&amp;"|Marker Title="&amp;B14&amp;CHAR(10)&amp;"|Marker Description="&amp;C14&amp;CHAR(10)&amp;"|Marker Location="&amp;A14&amp;CHAR(10)&amp;"}}"</f>
        <v>#N/A</v>
      </c>
      <c r="G14" t="e">
        <f t="shared" si="1"/>
        <v>#N/A</v>
      </c>
    </row>
    <row r="15" spans="1:7" ht="15" customHeight="1" x14ac:dyDescent="0.25">
      <c r="A15" t="s">
        <v>136</v>
      </c>
      <c r="F15" s="2" t="e">
        <f>"{{Map Marker"&amp;CHAR(10)&amp;"|Icon Type="&amp;VLOOKUP(D15,Sheet2!$A$1:$B$29,2,FALSE)&amp;CHAR(10)&amp;"|Marker Title="&amp;B15&amp;CHAR(10)&amp;"|Marker Description="&amp;C15&amp;CHAR(10)&amp;"|Marker Location="&amp;A15&amp;CHAR(10)&amp;"}}"</f>
        <v>#N/A</v>
      </c>
      <c r="G15" t="e">
        <f t="shared" si="1"/>
        <v>#N/A</v>
      </c>
    </row>
    <row r="16" spans="1:7" ht="15" customHeight="1" x14ac:dyDescent="0.25">
      <c r="A16" t="s">
        <v>137</v>
      </c>
      <c r="F16" s="2" t="e">
        <f>"{{Map Marker"&amp;CHAR(10)&amp;"|Icon Type="&amp;VLOOKUP(D16,Sheet2!$A$1:$B$29,2,FALSE)&amp;CHAR(10)&amp;"|Marker Title="&amp;B16&amp;CHAR(10)&amp;"|Marker Description="&amp;C16&amp;CHAR(10)&amp;"|Marker Location="&amp;A16&amp;CHAR(10)&amp;"}}"</f>
        <v>#N/A</v>
      </c>
      <c r="G16" t="e">
        <f t="shared" si="1"/>
        <v>#N/A</v>
      </c>
    </row>
    <row r="17" spans="1:7" ht="15" customHeight="1" x14ac:dyDescent="0.25">
      <c r="A17" t="s">
        <v>138</v>
      </c>
      <c r="F17" s="2" t="e">
        <f>"{{Map Marker"&amp;CHAR(10)&amp;"|Icon Type="&amp;VLOOKUP(D17,Sheet2!$A$1:$B$29,2,FALSE)&amp;CHAR(10)&amp;"|Marker Title="&amp;B17&amp;CHAR(10)&amp;"|Marker Description="&amp;C17&amp;CHAR(10)&amp;"|Marker Location="&amp;A17&amp;CHAR(10)&amp;"}}"</f>
        <v>#N/A</v>
      </c>
      <c r="G17" t="e">
        <f t="shared" si="1"/>
        <v>#N/A</v>
      </c>
    </row>
    <row r="18" spans="1:7" ht="15" customHeight="1" x14ac:dyDescent="0.25">
      <c r="A18" t="s">
        <v>139</v>
      </c>
      <c r="F18" s="2" t="e">
        <f>"{{Map Marker"&amp;CHAR(10)&amp;"|Icon Type="&amp;VLOOKUP(D18,Sheet2!$A$1:$B$29,2,FALSE)&amp;CHAR(10)&amp;"|Marker Title="&amp;B18&amp;CHAR(10)&amp;"|Marker Description="&amp;C18&amp;CHAR(10)&amp;"|Marker Location="&amp;A18&amp;CHAR(10)&amp;"}}"</f>
        <v>#N/A</v>
      </c>
      <c r="G18" t="e">
        <f t="shared" si="1"/>
        <v>#N/A</v>
      </c>
    </row>
    <row r="19" spans="1:7" ht="15" customHeight="1" x14ac:dyDescent="0.25">
      <c r="F19" s="2" t="e">
        <f>"{{Map Marker"&amp;CHAR(10)&amp;"|Icon Type="&amp;VLOOKUP(D19,Sheet2!$A$1:$B$29,2,FALSE)&amp;CHAR(10)&amp;"|Marker Title="&amp;B19&amp;CHAR(10)&amp;"|Marker Description="&amp;C19&amp;CHAR(10)&amp;"|Marker Location="&amp;A19&amp;CHAR(10)&amp;"}}"</f>
        <v>#N/A</v>
      </c>
      <c r="G19" t="e">
        <f t="shared" si="1"/>
        <v>#N/A</v>
      </c>
    </row>
    <row r="20" spans="1:7" ht="15" customHeight="1" x14ac:dyDescent="0.25">
      <c r="F20" s="2" t="e">
        <f>"{{Map Marker"&amp;CHAR(10)&amp;"|Icon Type="&amp;VLOOKUP(D20,Sheet2!$A$1:$B$29,2,FALSE)&amp;CHAR(10)&amp;"|Marker Title="&amp;B20&amp;CHAR(10)&amp;"|Marker Description="&amp;C20&amp;CHAR(10)&amp;"|Marker Location="&amp;A20&amp;CHAR(10)&amp;"}}"</f>
        <v>#N/A</v>
      </c>
      <c r="G20" t="e">
        <f t="shared" si="1"/>
        <v>#N/A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7" sqref="A7"/>
    </sheetView>
  </sheetViews>
  <sheetFormatPr defaultRowHeight="15" x14ac:dyDescent="0.25"/>
  <cols>
    <col min="1" max="1" width="19" bestFit="1" customWidth="1"/>
    <col min="2" max="2" width="14.140625" bestFit="1" customWidth="1"/>
  </cols>
  <sheetData>
    <row r="1" spans="1:2" x14ac:dyDescent="0.25">
      <c r="A1" t="s">
        <v>0</v>
      </c>
      <c r="B1" t="s">
        <v>32</v>
      </c>
    </row>
    <row r="2" spans="1:2" x14ac:dyDescent="0.25">
      <c r="A2" t="s">
        <v>2</v>
      </c>
      <c r="B2" t="s">
        <v>33</v>
      </c>
    </row>
    <row r="3" spans="1:2" x14ac:dyDescent="0.25">
      <c r="A3" t="s">
        <v>10</v>
      </c>
      <c r="B3" t="s">
        <v>34</v>
      </c>
    </row>
    <row r="4" spans="1:2" x14ac:dyDescent="0.25">
      <c r="A4" t="s">
        <v>11</v>
      </c>
      <c r="B4" t="s">
        <v>35</v>
      </c>
    </row>
    <row r="5" spans="1:2" x14ac:dyDescent="0.25">
      <c r="A5" t="s">
        <v>12</v>
      </c>
      <c r="B5" t="s">
        <v>36</v>
      </c>
    </row>
    <row r="6" spans="1:2" x14ac:dyDescent="0.25">
      <c r="A6" t="s">
        <v>13</v>
      </c>
      <c r="B6" t="s">
        <v>37</v>
      </c>
    </row>
    <row r="7" spans="1:2" x14ac:dyDescent="0.25">
      <c r="A7" t="s">
        <v>5</v>
      </c>
      <c r="B7" t="s">
        <v>38</v>
      </c>
    </row>
    <row r="8" spans="1:2" x14ac:dyDescent="0.25">
      <c r="A8" t="s">
        <v>14</v>
      </c>
      <c r="B8" t="s">
        <v>39</v>
      </c>
    </row>
    <row r="9" spans="1:2" x14ac:dyDescent="0.25">
      <c r="A9" t="s">
        <v>15</v>
      </c>
      <c r="B9" t="s">
        <v>40</v>
      </c>
    </row>
    <row r="10" spans="1:2" x14ac:dyDescent="0.25">
      <c r="A10" t="s">
        <v>16</v>
      </c>
      <c r="B10" t="s">
        <v>41</v>
      </c>
    </row>
    <row r="11" spans="1:2" x14ac:dyDescent="0.25">
      <c r="A11" t="s">
        <v>7</v>
      </c>
      <c r="B11" t="s">
        <v>6</v>
      </c>
    </row>
    <row r="12" spans="1:2" x14ac:dyDescent="0.25">
      <c r="A12" t="s">
        <v>9</v>
      </c>
      <c r="B12" t="s">
        <v>42</v>
      </c>
    </row>
    <row r="13" spans="1:2" x14ac:dyDescent="0.25">
      <c r="A13" t="s">
        <v>17</v>
      </c>
      <c r="B13" t="s">
        <v>43</v>
      </c>
    </row>
    <row r="14" spans="1:2" x14ac:dyDescent="0.25">
      <c r="A14" t="s">
        <v>18</v>
      </c>
      <c r="B14" t="s">
        <v>44</v>
      </c>
    </row>
    <row r="15" spans="1:2" x14ac:dyDescent="0.25">
      <c r="A15" t="s">
        <v>19</v>
      </c>
      <c r="B15" t="s">
        <v>45</v>
      </c>
    </row>
    <row r="16" spans="1:2" x14ac:dyDescent="0.25">
      <c r="A16" t="s">
        <v>20</v>
      </c>
      <c r="B16" t="s">
        <v>46</v>
      </c>
    </row>
    <row r="17" spans="1:2" x14ac:dyDescent="0.25">
      <c r="A17" t="s">
        <v>21</v>
      </c>
      <c r="B17" t="s">
        <v>47</v>
      </c>
    </row>
    <row r="18" spans="1:2" x14ac:dyDescent="0.25">
      <c r="A18" t="s">
        <v>22</v>
      </c>
      <c r="B18" t="s">
        <v>48</v>
      </c>
    </row>
    <row r="19" spans="1:2" x14ac:dyDescent="0.25">
      <c r="A19" t="s">
        <v>23</v>
      </c>
      <c r="B19" t="s">
        <v>49</v>
      </c>
    </row>
    <row r="20" spans="1:2" x14ac:dyDescent="0.25">
      <c r="A20" t="s">
        <v>3</v>
      </c>
      <c r="B20" t="s">
        <v>4</v>
      </c>
    </row>
    <row r="21" spans="1:2" x14ac:dyDescent="0.25">
      <c r="A21" t="s">
        <v>24</v>
      </c>
      <c r="B21" t="s">
        <v>50</v>
      </c>
    </row>
    <row r="22" spans="1:2" x14ac:dyDescent="0.25">
      <c r="A22" t="s">
        <v>8</v>
      </c>
      <c r="B22" t="s">
        <v>51</v>
      </c>
    </row>
    <row r="23" spans="1:2" x14ac:dyDescent="0.25">
      <c r="A23" t="s">
        <v>25</v>
      </c>
      <c r="B23" t="s">
        <v>52</v>
      </c>
    </row>
    <row r="24" spans="1:2" x14ac:dyDescent="0.25">
      <c r="A24" t="s">
        <v>26</v>
      </c>
      <c r="B24" t="s">
        <v>53</v>
      </c>
    </row>
    <row r="25" spans="1:2" x14ac:dyDescent="0.25">
      <c r="A25" t="s">
        <v>27</v>
      </c>
      <c r="B25" t="s">
        <v>54</v>
      </c>
    </row>
    <row r="26" spans="1:2" x14ac:dyDescent="0.25">
      <c r="A26" t="s">
        <v>28</v>
      </c>
      <c r="B26" t="s">
        <v>55</v>
      </c>
    </row>
    <row r="27" spans="1:2" x14ac:dyDescent="0.25">
      <c r="A27" t="s">
        <v>29</v>
      </c>
      <c r="B27" t="s">
        <v>56</v>
      </c>
    </row>
    <row r="28" spans="1:2" x14ac:dyDescent="0.25">
      <c r="A28" t="s">
        <v>30</v>
      </c>
      <c r="B28" t="s">
        <v>57</v>
      </c>
    </row>
    <row r="29" spans="1:2" x14ac:dyDescent="0.25">
      <c r="A29" t="s">
        <v>31</v>
      </c>
      <c r="B29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7" sqref="H2:H17"/>
    </sheetView>
  </sheetViews>
  <sheetFormatPr defaultRowHeight="15" x14ac:dyDescent="0.25"/>
  <cols>
    <col min="1" max="4" width="23" customWidth="1"/>
    <col min="7" max="7" width="16.85546875" customWidth="1"/>
  </cols>
  <sheetData>
    <row r="1" spans="1:8" ht="15.75" thickBot="1" x14ac:dyDescent="0.3">
      <c r="A1" s="5" t="s">
        <v>84</v>
      </c>
      <c r="B1" s="5" t="s">
        <v>68</v>
      </c>
      <c r="C1" s="5" t="s">
        <v>87</v>
      </c>
      <c r="D1" s="5" t="s">
        <v>88</v>
      </c>
      <c r="E1" s="5" t="s">
        <v>87</v>
      </c>
    </row>
    <row r="2" spans="1:8" ht="15" customHeight="1" thickBot="1" x14ac:dyDescent="0.3">
      <c r="A2" s="3" t="s">
        <v>89</v>
      </c>
      <c r="B2" s="3">
        <v>0.8</v>
      </c>
      <c r="C2" s="3"/>
      <c r="D2" s="3"/>
      <c r="E2" s="4"/>
      <c r="G2" s="2" t="str">
        <f>"{{Trail Stub"&amp;CHAR(10)&amp;"|Trail="&amp;A2&amp;CHAR(10)&amp;"|Trail Distance="&amp;B2&amp;" mi"&amp;CHAR(10)&amp;"|Trail Highlight="&amp;D2&amp;CHAR(10)&amp;"}}"</f>
        <v>{{Trail Stub
|Trail=Deer Run Trail
|Trail Distance=0.8 mi
|Trail Highlight=
}}</v>
      </c>
      <c r="H2" t="str">
        <f>CLEAN(G2)</f>
        <v>{{Trail Stub|Trail=Deer Run Trail|Trail Distance=0.8 mi|Trail Highlight=}}</v>
      </c>
    </row>
    <row r="3" spans="1:8" ht="15" customHeight="1" thickBot="1" x14ac:dyDescent="0.3">
      <c r="A3" s="3" t="s">
        <v>90</v>
      </c>
      <c r="B3" s="3">
        <v>3.8</v>
      </c>
      <c r="C3" s="3"/>
      <c r="D3" s="3" t="s">
        <v>91</v>
      </c>
      <c r="E3" s="4"/>
      <c r="G3" s="2" t="str">
        <f t="shared" ref="G3:G21" si="0">"{{Trail Stub"&amp;CHAR(10)&amp;"|Trail="&amp;A3&amp;CHAR(10)&amp;"|Trail Distance="&amp;B3&amp;" mi"&amp;CHAR(10)&amp;"|Trail Highlight="&amp;D3&amp;CHAR(10)&amp;"}}"</f>
        <v>{{Trail Stub
|Trail=Hunt Knob Trail
|Trail Distance=3.8 mi
|Trail Highlight=Follows edge of Cherokee Lake up to ridge
}}</v>
      </c>
      <c r="H3" t="str">
        <f t="shared" ref="H3:H21" si="1">CLEAN(G3)</f>
        <v>{{Trail Stub|Trail=Hunt Knob Trail|Trail Distance=3.8 mi|Trail Highlight=Follows edge of Cherokee Lake up to ridge}}</v>
      </c>
    </row>
    <row r="4" spans="1:8" ht="15" customHeight="1" thickBot="1" x14ac:dyDescent="0.3">
      <c r="A4" s="3" t="s">
        <v>92</v>
      </c>
      <c r="B4" s="3">
        <v>3.5</v>
      </c>
      <c r="C4" s="4"/>
      <c r="D4" s="3"/>
      <c r="E4" s="4"/>
      <c r="G4" s="2" t="str">
        <f t="shared" si="0"/>
        <v>{{Trail Stub
|Trail=Lost Road Trail
|Trail Distance=3.5 mi
|Trail Highlight=
}}</v>
      </c>
      <c r="H4" t="str">
        <f t="shared" si="1"/>
        <v>{{Trail Stub|Trail=Lost Road Trail|Trail Distance=3.5 mi|Trail Highlight=}}</v>
      </c>
    </row>
    <row r="5" spans="1:8" ht="15" customHeight="1" thickBot="1" x14ac:dyDescent="0.3">
      <c r="A5" s="3" t="s">
        <v>93</v>
      </c>
      <c r="B5" s="3">
        <v>3.5</v>
      </c>
      <c r="C5" s="3"/>
      <c r="D5" s="3"/>
      <c r="E5" s="4"/>
      <c r="G5" s="2" t="str">
        <f t="shared" si="0"/>
        <v>{{Trail Stub
|Trail=Maple Arch Trail
|Trail Distance=3.5 mi
|Trail Highlight=
}}</v>
      </c>
      <c r="H5" t="str">
        <f t="shared" si="1"/>
        <v>{{Trail Stub|Trail=Maple Arch Trail|Trail Distance=3.5 mi|Trail Highlight=}}</v>
      </c>
    </row>
    <row r="6" spans="1:8" ht="15" customHeight="1" thickBot="1" x14ac:dyDescent="0.3">
      <c r="A6" s="3" t="s">
        <v>94</v>
      </c>
      <c r="B6" s="3">
        <v>1.2</v>
      </c>
      <c r="C6" s="4"/>
      <c r="D6" s="3" t="s">
        <v>95</v>
      </c>
      <c r="E6" s="4"/>
      <c r="G6" s="2" t="str">
        <f t="shared" si="0"/>
        <v>{{Trail Stub
|Trail=Nature Trail
|Trail Distance=1.2 mi
|Trail Highlight=self-guided
}}</v>
      </c>
      <c r="H6" t="str">
        <f t="shared" si="1"/>
        <v>{{Trail Stub|Trail=Nature Trail|Trail Distance=1.2 mi|Trail Highlight=self-guided}}</v>
      </c>
    </row>
    <row r="7" spans="1:8" ht="15" customHeight="1" thickBot="1" x14ac:dyDescent="0.3">
      <c r="A7" s="3" t="s">
        <v>96</v>
      </c>
      <c r="B7" s="3">
        <v>0.2</v>
      </c>
      <c r="C7" s="3"/>
      <c r="D7" s="3" t="s">
        <v>97</v>
      </c>
      <c r="E7" s="4"/>
      <c r="G7" s="2" t="str">
        <f t="shared" si="0"/>
        <v>{{Trail Stub
|Trail=Norris Blackburn Trail
|Trail Distance=0.2 mi
|Trail Highlight=uphill to a wildlife observatory
}}</v>
      </c>
      <c r="H7" t="str">
        <f t="shared" si="1"/>
        <v>{{Trail Stub|Trail=Norris Blackburn Trail|Trail Distance=0.2 mi|Trail Highlight=uphill to a wildlife observatory}}</v>
      </c>
    </row>
    <row r="8" spans="1:8" ht="15" customHeight="1" thickBot="1" x14ac:dyDescent="0.3">
      <c r="A8" s="3" t="s">
        <v>98</v>
      </c>
      <c r="B8" s="3">
        <v>2.5</v>
      </c>
      <c r="C8" s="3"/>
      <c r="D8" s="3" t="s">
        <v>99</v>
      </c>
      <c r="E8" s="4"/>
      <c r="G8" s="2" t="str">
        <f t="shared" si="0"/>
        <v>{{Trail Stub
|Trail=Old Farm Trails
|Trail Distance=2.5 mi
|Trail Highlight=for both loops
}}</v>
      </c>
      <c r="H8" t="str">
        <f t="shared" si="1"/>
        <v>{{Trail Stub|Trail=Old Farm Trails|Trail Distance=2.5 mi|Trail Highlight=for both loops}}</v>
      </c>
    </row>
    <row r="9" spans="1:8" ht="15" customHeight="1" thickBot="1" x14ac:dyDescent="0.3">
      <c r="A9" s="3" t="s">
        <v>100</v>
      </c>
      <c r="B9" s="3">
        <v>0.8</v>
      </c>
      <c r="C9" s="3"/>
      <c r="D9" s="3" t="s">
        <v>101</v>
      </c>
      <c r="E9" s="4"/>
      <c r="G9" s="2" t="str">
        <f t="shared" si="0"/>
        <v>{{Trail Stub
|Trail=Old Wagon Trail
|Trail Distance=0.8 mi
|Trail Highlight=Good for beginners.
}}</v>
      </c>
      <c r="H9" t="str">
        <f t="shared" si="1"/>
        <v>{{Trail Stub|Trail=Old Wagon Trail|Trail Distance=0.8 mi|Trail Highlight=Good for beginners.}}</v>
      </c>
    </row>
    <row r="10" spans="1:8" ht="15" customHeight="1" thickBot="1" x14ac:dyDescent="0.3">
      <c r="A10" s="3" t="s">
        <v>102</v>
      </c>
      <c r="B10" s="3">
        <v>1.5</v>
      </c>
      <c r="C10" s="4"/>
      <c r="D10" s="3"/>
      <c r="E10" s="4"/>
      <c r="G10" s="2" t="str">
        <f t="shared" si="0"/>
        <v>{{Trail Stub
|Trail=Ore Mine Trail
|Trail Distance=1.5 mi
|Trail Highlight=
}}</v>
      </c>
      <c r="H10" t="str">
        <f t="shared" si="1"/>
        <v>{{Trail Stub|Trail=Ore Mine Trail|Trail Distance=1.5 mi|Trail Highlight=}}</v>
      </c>
    </row>
    <row r="11" spans="1:8" ht="15" customHeight="1" thickBot="1" x14ac:dyDescent="0.3">
      <c r="A11" s="3" t="s">
        <v>103</v>
      </c>
      <c r="B11" s="3">
        <v>2</v>
      </c>
      <c r="C11" s="3"/>
      <c r="D11" s="3" t="s">
        <v>101</v>
      </c>
      <c r="E11" s="4"/>
      <c r="G11" s="2" t="str">
        <f t="shared" si="0"/>
        <v>{{Trail Stub
|Trail=Panther Path Trail
|Trail Distance=2 mi
|Trail Highlight=Good for beginners.
}}</v>
      </c>
      <c r="H11" t="str">
        <f t="shared" si="1"/>
        <v>{{Trail Stub|Trail=Panther Path Trail|Trail Distance=2 mi|Trail Highlight=Good for beginners.}}</v>
      </c>
    </row>
    <row r="12" spans="1:8" ht="15" customHeight="1" thickBot="1" x14ac:dyDescent="0.3">
      <c r="A12" s="3" t="s">
        <v>104</v>
      </c>
      <c r="B12" s="3">
        <v>0.6</v>
      </c>
      <c r="C12" s="3"/>
      <c r="D12" s="3"/>
      <c r="E12" s="4"/>
      <c r="G12" s="2" t="str">
        <f t="shared" si="0"/>
        <v>{{Trail Stub
|Trail=Piney Cove Trail
|Trail Distance=0.6 mi
|Trail Highlight=
}}</v>
      </c>
      <c r="H12" t="str">
        <f t="shared" si="1"/>
        <v>{{Trail Stub|Trail=Piney Cove Trail|Trail Distance=0.6 mi|Trail Highlight=}}</v>
      </c>
    </row>
    <row r="13" spans="1:8" ht="15" customHeight="1" thickBot="1" x14ac:dyDescent="0.3">
      <c r="A13" s="3" t="s">
        <v>105</v>
      </c>
      <c r="B13" s="3">
        <v>2.6</v>
      </c>
      <c r="C13" s="3"/>
      <c r="D13" s="3"/>
      <c r="E13" s="4"/>
      <c r="G13" s="2" t="str">
        <f t="shared" si="0"/>
        <v>{{Trail Stub
|Trail=Pioneer Trail
|Trail Distance=2.6 mi
|Trail Highlight=
}}</v>
      </c>
      <c r="H13" t="str">
        <f t="shared" si="1"/>
        <v>{{Trail Stub|Trail=Pioneer Trail|Trail Distance=2.6 mi|Trail Highlight=}}</v>
      </c>
    </row>
    <row r="14" spans="1:8" ht="15" customHeight="1" thickBot="1" x14ac:dyDescent="0.3">
      <c r="A14" s="3" t="s">
        <v>106</v>
      </c>
      <c r="B14" s="3">
        <v>1.2</v>
      </c>
      <c r="C14" s="4"/>
      <c r="D14" s="3" t="s">
        <v>107</v>
      </c>
      <c r="E14" s="3"/>
      <c r="G14" s="2" t="str">
        <f t="shared" si="0"/>
        <v>{{Trail Stub
|Trail=Point Lookout Trail
|Trail Distance=1.2 mi
|Trail Highlight=To 400' overlook
}}</v>
      </c>
      <c r="H14" t="str">
        <f t="shared" si="1"/>
        <v>{{Trail Stub|Trail=Point Lookout Trail|Trail Distance=1.2 mi|Trail Highlight=To 400' overlook}}</v>
      </c>
    </row>
    <row r="15" spans="1:8" ht="15" customHeight="1" thickBot="1" x14ac:dyDescent="0.3">
      <c r="A15" s="3" t="s">
        <v>108</v>
      </c>
      <c r="B15" s="3">
        <v>0.7</v>
      </c>
      <c r="C15" s="4"/>
      <c r="D15" s="3" t="s">
        <v>109</v>
      </c>
      <c r="E15" s="4"/>
      <c r="G15" s="2" t="str">
        <f t="shared" si="0"/>
        <v>{{Trail Stub
|Trail=Ridge Crest Trail
|Trail Distance=0.7 mi
|Trail Highlight=steep descent to Cherokee Lake
}}</v>
      </c>
      <c r="H15" t="str">
        <f t="shared" si="1"/>
        <v>{{Trail Stub|Trail=Ridge Crest Trail|Trail Distance=0.7 mi|Trail Highlight=steep descent to Cherokee Lake}}</v>
      </c>
    </row>
    <row r="16" spans="1:8" ht="15" customHeight="1" thickBot="1" x14ac:dyDescent="0.3">
      <c r="A16" s="3" t="s">
        <v>110</v>
      </c>
      <c r="B16" s="3">
        <v>0.6</v>
      </c>
      <c r="C16" s="4"/>
      <c r="D16" s="3"/>
      <c r="E16" s="4"/>
      <c r="G16" s="2" t="str">
        <f t="shared" si="0"/>
        <v>{{Trail Stub
|Trail=Sink Holes Trail
|Trail Distance=0.6 mi
|Trail Highlight=
}}</v>
      </c>
      <c r="H16" t="str">
        <f t="shared" si="1"/>
        <v>{{Trail Stub|Trail=Sink Holes Trail|Trail Distance=0.6 mi|Trail Highlight=}}</v>
      </c>
    </row>
    <row r="17" spans="1:8" ht="15" customHeight="1" thickBot="1" x14ac:dyDescent="0.3">
      <c r="A17" s="3" t="s">
        <v>111</v>
      </c>
      <c r="B17" s="3">
        <v>2</v>
      </c>
      <c r="C17" s="3"/>
      <c r="D17" s="3" t="s">
        <v>112</v>
      </c>
      <c r="E17" s="3"/>
      <c r="G17" s="2" t="str">
        <f t="shared" si="0"/>
        <v>{{Trail Stub
|Trail=Trout Lily Trail
|Trail Distance=2 mi
|Trail Highlight=for experienced bicyclists
}}</v>
      </c>
      <c r="H17" t="str">
        <f t="shared" si="1"/>
        <v>{{Trail Stub|Trail=Trout Lily Trail|Trail Distance=2 mi|Trail Highlight=for experienced bicyclists}}</v>
      </c>
    </row>
    <row r="18" spans="1:8" ht="15" customHeight="1" thickBot="1" x14ac:dyDescent="0.3">
      <c r="A18" s="3" t="s">
        <v>78</v>
      </c>
      <c r="B18" s="3">
        <v>0.5</v>
      </c>
      <c r="C18" s="3" t="s">
        <v>79</v>
      </c>
      <c r="D18" s="3" t="s">
        <v>72</v>
      </c>
      <c r="E18" s="4"/>
      <c r="G18" s="2" t="str">
        <f t="shared" si="0"/>
        <v>{{Trail Stub
|Trail=Ridge Trail
|Trail Distance=0.5 mi
|Trail Highlight=Medium
}}</v>
      </c>
      <c r="H18" t="str">
        <f t="shared" si="1"/>
        <v>{{Trail Stub|Trail=Ridge Trail|Trail Distance=0.5 mi|Trail Highlight=Medium}}</v>
      </c>
    </row>
    <row r="19" spans="1:8" ht="15" customHeight="1" thickBot="1" x14ac:dyDescent="0.3">
      <c r="A19" s="3" t="s">
        <v>80</v>
      </c>
      <c r="B19" s="3">
        <v>1</v>
      </c>
      <c r="C19" s="3" t="s">
        <v>79</v>
      </c>
      <c r="D19" s="3" t="s">
        <v>81</v>
      </c>
      <c r="E19" s="4"/>
      <c r="G19" s="2" t="str">
        <f t="shared" si="0"/>
        <v>{{Trail Stub
|Trail=River Trail
|Trail Distance=1 mi
|Trail Highlight=Difficult
}}</v>
      </c>
      <c r="H19" t="str">
        <f t="shared" si="1"/>
        <v>{{Trail Stub|Trail=River Trail|Trail Distance=1 mi|Trail Highlight=Difficult}}</v>
      </c>
    </row>
    <row r="20" spans="1:8" ht="15" customHeight="1" thickBot="1" x14ac:dyDescent="0.3">
      <c r="A20" s="3" t="s">
        <v>82</v>
      </c>
      <c r="B20" s="3">
        <v>0.2</v>
      </c>
      <c r="C20" s="3" t="s">
        <v>73</v>
      </c>
      <c r="D20" s="3" t="s">
        <v>70</v>
      </c>
      <c r="E20" s="4"/>
      <c r="G20" s="2" t="str">
        <f t="shared" si="0"/>
        <v>{{Trail Stub
|Trail=Tower Tunnel Trail
|Trail Distance=0.2 mi
|Trail Highlight=Easy
}}</v>
      </c>
      <c r="H20" t="str">
        <f t="shared" si="1"/>
        <v>{{Trail Stub|Trail=Tower Tunnel Trail|Trail Distance=0.2 mi|Trail Highlight=Easy}}</v>
      </c>
    </row>
    <row r="21" spans="1:8" ht="15" customHeight="1" thickBot="1" x14ac:dyDescent="0.3">
      <c r="A21" s="3" t="s">
        <v>83</v>
      </c>
      <c r="B21" s="3">
        <v>0.15</v>
      </c>
      <c r="C21" s="3" t="s">
        <v>77</v>
      </c>
      <c r="D21" s="3" t="s">
        <v>70</v>
      </c>
      <c r="E21" s="4"/>
      <c r="G21" s="2" t="str">
        <f t="shared" si="0"/>
        <v>{{Trail Stub
|Trail=Towers Overlook Trail
|Trail Distance=0.15 mi
|Trail Highlight=Easy
}}</v>
      </c>
      <c r="H21" t="str">
        <f t="shared" si="1"/>
        <v>{{Trail Stub|Trail=Towers Overlook Trail|Trail Distance=0.15 mi|Trail Highlight=Easy}}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0" sqref="H2:H10"/>
    </sheetView>
  </sheetViews>
  <sheetFormatPr defaultRowHeight="15" x14ac:dyDescent="0.25"/>
  <cols>
    <col min="1" max="5" width="23" customWidth="1"/>
    <col min="7" max="7" width="16.85546875" customWidth="1"/>
  </cols>
  <sheetData>
    <row r="1" spans="1:8" ht="15.75" thickBot="1" x14ac:dyDescent="0.3">
      <c r="A1" s="5" t="s">
        <v>84</v>
      </c>
      <c r="B1" s="5" t="s">
        <v>68</v>
      </c>
      <c r="C1" s="5" t="s">
        <v>85</v>
      </c>
      <c r="D1" s="5" t="s">
        <v>86</v>
      </c>
      <c r="E1" s="5" t="s">
        <v>87</v>
      </c>
    </row>
    <row r="2" spans="1:8" ht="15" customHeight="1" thickBot="1" x14ac:dyDescent="0.3">
      <c r="A2" s="3" t="s">
        <v>119</v>
      </c>
      <c r="B2" s="3">
        <v>1</v>
      </c>
      <c r="C2" s="3" t="s">
        <v>76</v>
      </c>
      <c r="D2" s="3" t="s">
        <v>72</v>
      </c>
      <c r="E2" s="3"/>
      <c r="G2" s="2" t="str">
        <f>"{{Trail Stub"&amp;CHAR(10)&amp;"|Trail="&amp;A2&amp;CHAR(10)&amp;"|Trail Distance="&amp;B2&amp;" mi"&amp;CHAR(10)&amp;"|Trail Marking="&amp;C2&amp;CHAR(10)&amp;"|Difficulty="&amp;D2&amp;CHAR(10)&amp;"}}"</f>
        <v>{{Trail Stub
|Trail=CCC Trail
|Trail Distance=1 mi
|Trail Marking=Orange
|Difficulty=Medium
}}</v>
      </c>
      <c r="H2" t="str">
        <f>CLEAN(G2)</f>
        <v>{{Trail Stub|Trail=CCC Trail|Trail Distance=1 mi|Trail Marking=Orange|Difficulty=Medium}}</v>
      </c>
    </row>
    <row r="3" spans="1:8" ht="15" customHeight="1" thickBot="1" x14ac:dyDescent="0.3">
      <c r="A3" s="3" t="s">
        <v>120</v>
      </c>
      <c r="B3" s="3">
        <v>1.1000000000000001</v>
      </c>
      <c r="C3" s="3" t="s">
        <v>121</v>
      </c>
      <c r="D3" s="3" t="s">
        <v>70</v>
      </c>
      <c r="E3" s="3"/>
      <c r="G3" s="2" t="str">
        <f t="shared" ref="G3:G15" si="0">"{{Trail Stub"&amp;CHAR(10)&amp;"|Trail="&amp;A3&amp;CHAR(10)&amp;"|Trail Distance="&amp;B3&amp;" mi"&amp;CHAR(10)&amp;"|Trail Marking="&amp;C3&amp;CHAR(10)&amp;"|Difficulty="&amp;D3&amp;CHAR(10)&amp;"}}"</f>
        <v>{{Trail Stub
|Trail=Fisherman's Run Trail
|Trail Distance=1.1 mi
|Trail Marking=Lt Green
|Difficulty=Easy
}}</v>
      </c>
      <c r="H3" t="str">
        <f t="shared" ref="H3:H15" si="1">CLEAN(G3)</f>
        <v>{{Trail Stub|Trail=Fisherman's Run Trail|Trail Distance=1.1 mi|Trail Marking=Lt Green|Difficulty=Easy}}</v>
      </c>
    </row>
    <row r="4" spans="1:8" ht="15" customHeight="1" thickBot="1" x14ac:dyDescent="0.3">
      <c r="A4" s="3" t="s">
        <v>75</v>
      </c>
      <c r="B4" s="3">
        <v>2.9</v>
      </c>
      <c r="C4" s="3" t="s">
        <v>122</v>
      </c>
      <c r="D4" s="3" t="s">
        <v>72</v>
      </c>
      <c r="E4" s="3"/>
      <c r="G4" s="2" t="str">
        <f t="shared" si="0"/>
        <v>{{Trail Stub
|Trail=Lake Trail
|Trail Distance=2.9 mi
|Trail Marking=Dk Blue
|Difficulty=Medium
}}</v>
      </c>
      <c r="H4" t="str">
        <f t="shared" si="1"/>
        <v>{{Trail Stub|Trail=Lake Trail|Trail Distance=2.9 mi|Trail Marking=Dk Blue|Difficulty=Medium}}</v>
      </c>
    </row>
    <row r="5" spans="1:8" ht="15" customHeight="1" thickBot="1" x14ac:dyDescent="0.3">
      <c r="A5" s="3" t="s">
        <v>123</v>
      </c>
      <c r="B5" s="3">
        <v>1.2</v>
      </c>
      <c r="C5" s="3" t="s">
        <v>73</v>
      </c>
      <c r="D5" s="3" t="s">
        <v>72</v>
      </c>
      <c r="E5" s="3"/>
      <c r="G5" s="2" t="str">
        <f t="shared" si="0"/>
        <v>{{Trail Stub
|Trail=Middle Ridge Trail
|Trail Distance=1.2 mi
|Trail Marking=Yellow
|Difficulty=Medium
}}</v>
      </c>
      <c r="H5" t="str">
        <f t="shared" si="1"/>
        <v>{{Trail Stub|Trail=Middle Ridge Trail|Trail Distance=1.2 mi|Trail Marking=Yellow|Difficulty=Medium}}</v>
      </c>
    </row>
    <row r="6" spans="1:8" ht="15" customHeight="1" thickBot="1" x14ac:dyDescent="0.3">
      <c r="A6" s="3" t="s">
        <v>124</v>
      </c>
      <c r="B6" s="3">
        <v>1.6</v>
      </c>
      <c r="C6" s="3" t="s">
        <v>71</v>
      </c>
      <c r="D6" s="3" t="s">
        <v>81</v>
      </c>
      <c r="E6" s="3"/>
      <c r="G6" s="2" t="str">
        <f t="shared" si="0"/>
        <v>{{Trail Stub
|Trail=Molly's Knob Trail
|Trail Distance=1.6 mi
|Trail Marking=White
|Difficulty=Difficult
}}</v>
      </c>
      <c r="H6" t="str">
        <f t="shared" si="1"/>
        <v>{{Trail Stub|Trail=Molly's Knob Trail|Trail Distance=1.6 mi|Trail Marking=White|Difficulty=Difficult}}</v>
      </c>
    </row>
    <row r="7" spans="1:8" ht="15" customHeight="1" thickBot="1" x14ac:dyDescent="0.3">
      <c r="A7" s="3" t="s">
        <v>125</v>
      </c>
      <c r="B7" s="3">
        <v>0.4</v>
      </c>
      <c r="C7" s="3" t="s">
        <v>69</v>
      </c>
      <c r="D7" s="3" t="s">
        <v>72</v>
      </c>
      <c r="E7" s="4"/>
      <c r="G7" s="2" t="str">
        <f t="shared" si="0"/>
        <v>{{Trail Stub
|Trail=Molly's Vista Trail
|Trail Distance=0.4 mi
|Trail Marking=Purple
|Difficulty=Medium
}}</v>
      </c>
      <c r="H7" t="str">
        <f t="shared" si="1"/>
        <v>{{Trail Stub|Trail=Molly's Vista Trail|Trail Distance=0.4 mi|Trail Marking=Purple|Difficulty=Medium}}</v>
      </c>
    </row>
    <row r="8" spans="1:8" ht="15" customHeight="1" thickBot="1" x14ac:dyDescent="0.3">
      <c r="A8" s="3" t="s">
        <v>126</v>
      </c>
      <c r="B8" s="3">
        <v>1</v>
      </c>
      <c r="C8" s="3" t="s">
        <v>74</v>
      </c>
      <c r="D8" s="3" t="s">
        <v>72</v>
      </c>
      <c r="E8" s="3"/>
      <c r="G8" s="2" t="str">
        <f t="shared" si="0"/>
        <v>{{Trail Stub
|Trail=Old Shawnee Trail
|Trail Distance=1 mi
|Trail Marking=Green
|Difficulty=Medium
}}</v>
      </c>
      <c r="H8" t="str">
        <f t="shared" si="1"/>
        <v>{{Trail Stub|Trail=Old Shawnee Trail|Trail Distance=1 mi|Trail Marking=Green|Difficulty=Medium}}</v>
      </c>
    </row>
    <row r="9" spans="1:8" ht="15" customHeight="1" thickBot="1" x14ac:dyDescent="0.3">
      <c r="A9" s="3" t="s">
        <v>127</v>
      </c>
      <c r="B9" s="3">
        <v>1</v>
      </c>
      <c r="C9" s="3" t="s">
        <v>77</v>
      </c>
      <c r="D9" s="3" t="s">
        <v>72</v>
      </c>
      <c r="E9" s="3"/>
      <c r="G9" s="2" t="str">
        <f t="shared" si="0"/>
        <v>{{Trail Stub
|Trail=Powder House Trail
|Trail Distance=1 mi
|Trail Marking=Red
|Difficulty=Medium
}}</v>
      </c>
      <c r="H9" t="str">
        <f t="shared" si="1"/>
        <v>{{Trail Stub|Trail=Powder House Trail|Trail Distance=1 mi|Trail Marking=Red|Difficulty=Medium}}</v>
      </c>
    </row>
    <row r="10" spans="1:8" ht="15" customHeight="1" thickBot="1" x14ac:dyDescent="0.3">
      <c r="A10" s="3" t="s">
        <v>128</v>
      </c>
      <c r="B10" s="3">
        <v>0.9</v>
      </c>
      <c r="C10" s="3" t="s">
        <v>129</v>
      </c>
      <c r="D10" s="3" t="s">
        <v>81</v>
      </c>
      <c r="E10" s="3"/>
      <c r="G10" s="2" t="str">
        <f t="shared" si="0"/>
        <v>{{Trail Stub
|Trail=Raider's Run Trail
|Trail Distance=0.9 mi
|Trail Marking=Royal Blue
|Difficulty=Difficult
}}</v>
      </c>
      <c r="H10" t="str">
        <f t="shared" si="1"/>
        <v>{{Trail Stub|Trail=Raider's Run Trail|Trail Distance=0.9 mi|Trail Marking=Royal Blue|Difficulty=Difficult}}</v>
      </c>
    </row>
    <row r="11" spans="1:8" ht="15" customHeight="1" thickBot="1" x14ac:dyDescent="0.3">
      <c r="A11" s="3" t="s">
        <v>113</v>
      </c>
      <c r="B11" s="3">
        <v>2.6</v>
      </c>
      <c r="C11" s="3" t="s">
        <v>76</v>
      </c>
      <c r="D11" s="3" t="s">
        <v>70</v>
      </c>
      <c r="E11" s="4"/>
      <c r="G11" s="2" t="str">
        <f t="shared" si="0"/>
        <v>{{Trail Stub
|Trail=Sugar Run Trail
|Trail Distance=2.6 mi
|Trail Marking=Orange
|Difficulty=Easy
}}</v>
      </c>
      <c r="H11" t="str">
        <f t="shared" si="1"/>
        <v>{{Trail Stub|Trail=Sugar Run Trail|Trail Distance=2.6 mi|Trail Marking=Orange|Difficulty=Easy}}</v>
      </c>
    </row>
    <row r="12" spans="1:8" ht="15" customHeight="1" thickBot="1" x14ac:dyDescent="0.3">
      <c r="A12" s="3" t="s">
        <v>114</v>
      </c>
      <c r="B12" s="3">
        <v>0.9</v>
      </c>
      <c r="C12" s="3" t="s">
        <v>118</v>
      </c>
      <c r="D12" s="3" t="s">
        <v>70</v>
      </c>
      <c r="E12" s="4"/>
      <c r="G12" s="2" t="str">
        <f t="shared" si="0"/>
        <v>{{Trail Stub
|Trail=Thomas Walker Trail
|Trail Distance=0.9 mi
|Trail Marking=Unknown
|Difficulty=Easy
}}</v>
      </c>
      <c r="H12" t="str">
        <f t="shared" si="1"/>
        <v>{{Trail Stub|Trail=Thomas Walker Trail|Trail Distance=0.9 mi|Trail Marking=Unknown|Difficulty=Easy}}</v>
      </c>
    </row>
    <row r="13" spans="1:8" ht="15" customHeight="1" thickBot="1" x14ac:dyDescent="0.3">
      <c r="A13" s="3" t="s">
        <v>115</v>
      </c>
      <c r="B13" s="3">
        <v>0.6</v>
      </c>
      <c r="C13" s="3" t="s">
        <v>118</v>
      </c>
      <c r="D13" s="3" t="s">
        <v>70</v>
      </c>
      <c r="E13" s="4"/>
      <c r="G13" s="2" t="str">
        <f t="shared" si="0"/>
        <v>{{Trail Stub
|Trail=Tri-State Trail
|Trail Distance=0.6 mi
|Trail Marking=Unknown
|Difficulty=Easy
}}</v>
      </c>
      <c r="H13" t="str">
        <f t="shared" si="1"/>
        <v>{{Trail Stub|Trail=Tri-State Trail|Trail Distance=0.6 mi|Trail Marking=Unknown|Difficulty=Easy}}</v>
      </c>
    </row>
    <row r="14" spans="1:8" ht="15" customHeight="1" thickBot="1" x14ac:dyDescent="0.3">
      <c r="A14" s="3" t="s">
        <v>116</v>
      </c>
      <c r="B14" s="3">
        <v>1.5</v>
      </c>
      <c r="C14" s="3" t="s">
        <v>118</v>
      </c>
      <c r="D14" s="3" t="s">
        <v>70</v>
      </c>
      <c r="E14" s="4"/>
      <c r="G14" s="2" t="str">
        <f t="shared" si="0"/>
        <v>{{Trail Stub
|Trail=Wilderness Road Trail
|Trail Distance=1.5 mi
|Trail Marking=Unknown
|Difficulty=Easy
}}</v>
      </c>
      <c r="H14" t="str">
        <f t="shared" si="1"/>
        <v>{{Trail Stub|Trail=Wilderness Road Trail|Trail Distance=1.5 mi|Trail Marking=Unknown|Difficulty=Easy}}</v>
      </c>
    </row>
    <row r="15" spans="1:8" ht="15" customHeight="1" thickBot="1" x14ac:dyDescent="0.3">
      <c r="A15" s="3" t="s">
        <v>117</v>
      </c>
      <c r="B15" s="3">
        <v>0.5</v>
      </c>
      <c r="C15" s="3" t="s">
        <v>118</v>
      </c>
      <c r="D15" s="3" t="s">
        <v>72</v>
      </c>
      <c r="E15" s="4"/>
      <c r="G15" s="2" t="str">
        <f t="shared" si="0"/>
        <v>{{Trail Stub
|Trail=White Rocks Trail
|Trail Distance=0.5 mi
|Trail Marking=Unknown
|Difficulty=Medium
}}</v>
      </c>
      <c r="H15" t="str">
        <f t="shared" si="1"/>
        <v>{{Trail Stub|Trail=White Rocks Trail|Trail Distance=0.5 mi|Trail Marking=Unknown|Difficulty=Medium}}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workbookViewId="0">
      <selection sqref="A1:E10"/>
    </sheetView>
  </sheetViews>
  <sheetFormatPr defaultRowHeight="15" x14ac:dyDescent="0.25"/>
  <cols>
    <col min="5" max="6" width="25.42578125" customWidth="1"/>
  </cols>
  <sheetData>
    <row r="1" spans="1:5" ht="30.75" thickBot="1" x14ac:dyDescent="0.3">
      <c r="A1" s="5" t="s">
        <v>84</v>
      </c>
      <c r="B1" s="5" t="s">
        <v>68</v>
      </c>
      <c r="C1" s="5" t="s">
        <v>85</v>
      </c>
      <c r="D1" s="5" t="s">
        <v>86</v>
      </c>
      <c r="E1" s="5" t="s">
        <v>87</v>
      </c>
    </row>
    <row r="2" spans="1:5" ht="29.25" thickBot="1" x14ac:dyDescent="0.3">
      <c r="A2" s="3" t="s">
        <v>119</v>
      </c>
      <c r="B2" s="3">
        <v>1</v>
      </c>
      <c r="C2" s="3" t="s">
        <v>76</v>
      </c>
      <c r="D2" s="3" t="s">
        <v>72</v>
      </c>
      <c r="E2" s="3"/>
    </row>
    <row r="3" spans="1:5" ht="57.75" thickBot="1" x14ac:dyDescent="0.3">
      <c r="A3" s="3" t="s">
        <v>120</v>
      </c>
      <c r="B3" s="3">
        <v>1.1000000000000001</v>
      </c>
      <c r="C3" s="3" t="s">
        <v>121</v>
      </c>
      <c r="D3" s="3" t="s">
        <v>70</v>
      </c>
      <c r="E3" s="3"/>
    </row>
    <row r="4" spans="1:5" ht="29.25" thickBot="1" x14ac:dyDescent="0.3">
      <c r="A4" s="3" t="s">
        <v>75</v>
      </c>
      <c r="B4" s="3">
        <v>2.9</v>
      </c>
      <c r="C4" s="3" t="s">
        <v>122</v>
      </c>
      <c r="D4" s="3" t="s">
        <v>72</v>
      </c>
      <c r="E4" s="3"/>
    </row>
    <row r="5" spans="1:5" ht="43.5" thickBot="1" x14ac:dyDescent="0.3">
      <c r="A5" s="3" t="s">
        <v>123</v>
      </c>
      <c r="B5" s="3">
        <v>1.2</v>
      </c>
      <c r="C5" s="3" t="s">
        <v>73</v>
      </c>
      <c r="D5" s="3" t="s">
        <v>72</v>
      </c>
      <c r="E5" s="3"/>
    </row>
    <row r="6" spans="1:5" ht="43.5" thickBot="1" x14ac:dyDescent="0.3">
      <c r="A6" s="3" t="s">
        <v>124</v>
      </c>
      <c r="B6" s="3">
        <v>1.6</v>
      </c>
      <c r="C6" s="3" t="s">
        <v>71</v>
      </c>
      <c r="D6" s="3" t="s">
        <v>81</v>
      </c>
      <c r="E6" s="3"/>
    </row>
    <row r="7" spans="1:5" ht="43.5" thickBot="1" x14ac:dyDescent="0.3">
      <c r="A7" s="3" t="s">
        <v>125</v>
      </c>
      <c r="B7" s="3">
        <v>0.4</v>
      </c>
      <c r="C7" s="3" t="s">
        <v>69</v>
      </c>
      <c r="D7" s="3" t="s">
        <v>72</v>
      </c>
      <c r="E7" s="4"/>
    </row>
    <row r="8" spans="1:5" ht="43.5" thickBot="1" x14ac:dyDescent="0.3">
      <c r="A8" s="3" t="s">
        <v>126</v>
      </c>
      <c r="B8" s="3">
        <v>1</v>
      </c>
      <c r="C8" s="3" t="s">
        <v>74</v>
      </c>
      <c r="D8" s="3" t="s">
        <v>72</v>
      </c>
      <c r="E8" s="3"/>
    </row>
    <row r="9" spans="1:5" ht="43.5" thickBot="1" x14ac:dyDescent="0.3">
      <c r="A9" s="3" t="s">
        <v>127</v>
      </c>
      <c r="B9" s="3">
        <v>1</v>
      </c>
      <c r="C9" s="3" t="s">
        <v>77</v>
      </c>
      <c r="D9" s="3" t="s">
        <v>72</v>
      </c>
      <c r="E9" s="3"/>
    </row>
    <row r="10" spans="1:5" ht="43.5" thickBot="1" x14ac:dyDescent="0.3">
      <c r="A10" s="3" t="s">
        <v>128</v>
      </c>
      <c r="B10" s="3">
        <v>0.9</v>
      </c>
      <c r="C10" s="3" t="s">
        <v>129</v>
      </c>
      <c r="D10" s="3" t="s">
        <v>81</v>
      </c>
      <c r="E10" s="3"/>
    </row>
    <row r="225" spans="3:3" x14ac:dyDescent="0.25">
      <c r="C225">
        <f>SUM(C1:C224)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marker converter</vt:lpstr>
      <vt:lpstr>Sheet2</vt:lpstr>
      <vt:lpstr>Sheet3</vt:lpstr>
      <vt:lpstr>trail converter with comment</vt:lpstr>
      <vt:lpstr>trail converter no comment</vt:lpstr>
      <vt:lpstr>Sheet6</vt:lpstr>
    </vt:vector>
  </TitlesOfParts>
  <Company>Freaks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Schaefer</dc:creator>
  <cp:lastModifiedBy>Timothy Schaefer</cp:lastModifiedBy>
  <cp:lastPrinted>2019-12-14T18:19:45Z</cp:lastPrinted>
  <dcterms:created xsi:type="dcterms:W3CDTF">2018-12-19T15:28:13Z</dcterms:created>
  <dcterms:modified xsi:type="dcterms:W3CDTF">2019-12-16T11:49:54Z</dcterms:modified>
</cp:coreProperties>
</file>